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UII\UII choraklik hisobotlar\"/>
    </mc:Choice>
  </mc:AlternateContent>
  <bookViews>
    <workbookView xWindow="0" yWindow="0" windowWidth="23040" windowHeight="9096" tabRatio="263" activeTab="3"/>
  </bookViews>
  <sheets>
    <sheet name="list01" sheetId="1" r:id="rId1"/>
    <sheet name="list02" sheetId="4" r:id="rId2"/>
    <sheet name="list03" sheetId="3" r:id="rId3"/>
    <sheet name="list04" sheetId="5" r:id="rId4"/>
  </sheets>
  <calcPr calcId="152511"/>
  <webPublishObjects count="18">
    <webPublishObject id="32058" divId="финансовий_32058" destinationFile="C:\Documents and Settings\Farhod\Desktop\15.02.2008\финансовий\db\финансовийru.htm"/>
    <webPublishObject id="21706" divId="БУХГАЛТЕРСКИЙ БАЛАНС_21706" destinationFile="C:\Documents and Settings\Farhod\Desktop\15.02.2008\финансовий\1\db\БУХГАЛТЕРСКИЙ БАЛАНСru.htm"/>
    <webPublishObject id="14488" divId="БУХГАЛТЕРСКИЙ БАЛАНС_14488" destinationFile="C:\Documents and Settings\Farhod\Desktop\15.02.2008\финансовий\1\db\БУХГАЛТЕРСКИЙ БАЛАНСru.htm"/>
    <webPublishObject id="7370" divId="БУХГАЛТЕРСКИЙ БАЛАНС_7370" destinationFile="C:\Documents and Settings\Farhod\Desktop\15.02.2008\финансовий\1\db\БУХГАЛТЕРСКИЙ БАЛАНСru.htm"/>
    <webPublishObject id="17712" divId="БУХГАЛТЕРСКИЙ БАЛАНС_17712" destinationFile="C:\Documents and Settings\Farhod\Desktop\15.02.2008\финансовий\1\db\БУХГАЛТЕРСКИЙ БАЛАНСru.htm"/>
    <webPublishObject id="31654" divId="БУХГАЛТЕРСКИЙ БАЛАНС_31654" destinationFile="D:\elektronika\20.03.2008.10.20\финансовий\1\db\БУХГАЛТЕРСКИЙ БАЛАНСru.htm"/>
    <webPublishObject id="23492" divId="БУХГАЛТЕРСКИЙ БАЛАНС_23492" destinationFile="D:\elektronika\20.03.2008.10.20\финансовий\1\db\БУХГАЛТЕРСКИЙ БАЛАНСru.htm"/>
    <webPublishObject id="18051" divId="БУХГАЛТЕРСКИЙ БАЛАНС_18051" destinationFile="D:\elektronika\20.03.2008.10.20\финансовий\1\db\БУХГАЛТЕРСКИЙ БАЛАНСru.htm"/>
    <webPublishObject id="4643" divId="БУХГАЛТЕРСКИЙ БАЛАНС_4643" destinationFile="D:\Farhod_el\ot_uz\финансовий\1\db\БУХГАЛТЕРСКИЙ БАЛАНСru.htm"/>
    <webPublishObject id="19962" divId="БУХГАЛТЕРСКИЙ БАЛАНС_19962" destinationFile="D:\Farhod_el\ot_uz\финансовий\1\db\БУХГАЛТЕРСКИЙ БАЛАНСru.htm"/>
    <webPublishObject id="11109" divId="БУХГАЛТЕРСКИЙ БАЛАНС_11109" destinationFile="D:\Farhod_el\ot_uz\финансовий\1\db\БУХГАЛТЕРСКИЙ БАЛАНСru.htm"/>
    <webPublishObject id="26190" divId="БУХГАЛТЕРСКИЙ БАЛАНС_26190" destinationFile="D:\Farhod_el\ot_uz\финансовий\1\db\БУХГАЛТЕРСКИЙ БАЛАНСru.htm"/>
    <webPublishObject id="21763" divId="БУХГАЛТЕРСКИЙ БАЛАНС_21763" destinationFile="D:\Farhod_el\ot_uz\финансовий\1\db\БУХГАЛТЕРСКИЙ БАЛАНСru.htm"/>
    <webPublishObject id="11645" divId="БУХГАЛТЕРСКИЙ БАЛАНС_11645" destinationFile="C:\13012012\1\db\БУХГАЛТЕРСКИЙ БАЛАНСruurururu.htm"/>
    <webPublishObject id="21505" divId="20000ru_21505" destinationFile="C:\13012012\20000\db\20000rurrrrrrrr.htm"/>
    <webPublishObject id="1711" divId="20000ru_1711" destinationFile="C:\13012012\20000\db\20000rurrrrrrrr.htm"/>
    <webPublishObject id="30445" divId="20000ru_30445" destinationFile="D:\Хисобот формалари(2012)\20000\db\20000ruxxxxxxxxxx.htm"/>
    <webPublishObject id="5825" divId="20000ru_5825" destinationFile="D:\Хисобот формалари(2012)\20000\db\20000russsssss.htm"/>
  </webPublishObjects>
</workbook>
</file>

<file path=xl/calcChain.xml><?xml version="1.0" encoding="utf-8"?>
<calcChain xmlns="http://schemas.openxmlformats.org/spreadsheetml/2006/main">
  <c r="E41" i="4" l="1"/>
  <c r="D98" i="4" l="1"/>
  <c r="D97" i="4"/>
  <c r="E79" i="4"/>
  <c r="D79" i="4"/>
  <c r="E78" i="4"/>
  <c r="E97" i="4" s="1"/>
  <c r="D78" i="4"/>
  <c r="E67" i="4"/>
  <c r="D67" i="4"/>
  <c r="E66" i="4"/>
  <c r="D66" i="4"/>
  <c r="E64" i="4"/>
  <c r="D64" i="4"/>
  <c r="D54" i="4"/>
  <c r="D53" i="4"/>
  <c r="E46" i="4"/>
  <c r="D46" i="4"/>
  <c r="E34" i="4"/>
  <c r="D34" i="4"/>
  <c r="E27" i="4"/>
  <c r="D27" i="4"/>
  <c r="D25" i="4"/>
  <c r="E15" i="4"/>
  <c r="E25" i="4" s="1"/>
  <c r="D15" i="4"/>
  <c r="E14" i="4"/>
  <c r="D14" i="4"/>
  <c r="E10" i="4"/>
  <c r="D10" i="4"/>
  <c r="E98" i="4" l="1"/>
  <c r="E53" i="4"/>
  <c r="E54" i="4" s="1"/>
</calcChain>
</file>

<file path=xl/sharedStrings.xml><?xml version="1.0" encoding="utf-8"?>
<sst xmlns="http://schemas.openxmlformats.org/spreadsheetml/2006/main" count="413" uniqueCount="383">
  <si>
    <t>Актив</t>
  </si>
  <si>
    <t>010</t>
  </si>
  <si>
    <t>020</t>
  </si>
  <si>
    <t>011</t>
  </si>
  <si>
    <t>012</t>
  </si>
  <si>
    <t>021</t>
  </si>
  <si>
    <t>022</t>
  </si>
  <si>
    <t>040</t>
  </si>
  <si>
    <t>030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</si>
  <si>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</si>
  <si>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</si>
  <si>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</si>
  <si>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</si>
  <si>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</si>
  <si>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</si>
  <si>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</si>
  <si>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</si>
  <si>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</si>
  <si>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</si>
  <si>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</si>
  <si>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</si>
  <si>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</si>
  <si>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</si>
  <si>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</si>
  <si>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</si>
  <si>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</si>
  <si>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211</t>
  </si>
  <si>
    <t>220</t>
  </si>
  <si>
    <t>230</t>
  </si>
  <si>
    <t>240</t>
  </si>
  <si>
    <t>250</t>
  </si>
  <si>
    <t>260</t>
  </si>
  <si>
    <t>270</t>
  </si>
  <si>
    <t>280</t>
  </si>
  <si>
    <t>290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</si>
  <si>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</si>
  <si>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</si>
  <si>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</si>
  <si>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</si>
  <si>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</si>
  <si>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</si>
  <si>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</si>
  <si>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</si>
  <si>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</si>
  <si>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</si>
  <si>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</si>
  <si>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Пассив</t>
  </si>
  <si>
    <t>410</t>
  </si>
  <si>
    <t>420</t>
  </si>
  <si>
    <t>430</t>
  </si>
  <si>
    <t>440</t>
  </si>
  <si>
    <t>450</t>
  </si>
  <si>
    <t>460</t>
  </si>
  <si>
    <t>470</t>
  </si>
  <si>
    <t>480</t>
  </si>
  <si>
    <t>490</t>
  </si>
  <si>
    <t>491</t>
  </si>
  <si>
    <t>500</t>
  </si>
  <si>
    <t>510</t>
  </si>
  <si>
    <t>520</t>
  </si>
  <si>
    <t>530</t>
  </si>
  <si>
    <t>540</t>
  </si>
  <si>
    <t>550</t>
  </si>
  <si>
    <t>560</t>
  </si>
  <si>
    <t>570</t>
  </si>
  <si>
    <t>580</t>
  </si>
  <si>
    <t>590</t>
  </si>
  <si>
    <t>600</t>
  </si>
  <si>
    <t>601</t>
  </si>
  <si>
    <t>602</t>
  </si>
  <si>
    <t>610</t>
  </si>
  <si>
    <t>620</t>
  </si>
  <si>
    <t>630</t>
  </si>
  <si>
    <t>640</t>
  </si>
  <si>
    <t>650</t>
  </si>
  <si>
    <t>660</t>
  </si>
  <si>
    <t>670</t>
  </si>
  <si>
    <t>680</t>
  </si>
  <si>
    <t>690</t>
  </si>
  <si>
    <t>700</t>
  </si>
  <si>
    <t>710</t>
  </si>
  <si>
    <t>720</t>
  </si>
  <si>
    <t>730</t>
  </si>
  <si>
    <t>740</t>
  </si>
  <si>
    <t>750</t>
  </si>
  <si>
    <t>760</t>
  </si>
  <si>
    <t>770</t>
  </si>
  <si>
    <t>780</t>
  </si>
  <si>
    <t>790</t>
  </si>
  <si>
    <t>800</t>
  </si>
  <si>
    <t>810</t>
  </si>
  <si>
    <t>820</t>
  </si>
  <si>
    <t>830</t>
  </si>
  <si>
    <t>840</t>
  </si>
  <si>
    <t>850</t>
  </si>
  <si>
    <t>860</t>
  </si>
  <si>
    <t>870</t>
  </si>
  <si>
    <t>890</t>
  </si>
  <si>
    <t>900</t>
  </si>
  <si>
    <t>910</t>
  </si>
  <si>
    <t>920</t>
  </si>
  <si>
    <t>880</t>
  </si>
  <si>
    <t>Долгосрочные отсроченные расходы (0950, 0960, 0990)</t>
  </si>
  <si>
    <t>lc=R26C7</t>
  </si>
  <si>
    <t/>
  </si>
  <si>
    <t>№</t>
  </si>
  <si>
    <t>2.1</t>
  </si>
  <si>
    <t>2.2</t>
  </si>
  <si>
    <t>2.2.1</t>
  </si>
  <si>
    <t>3</t>
  </si>
  <si>
    <t>3.1</t>
  </si>
  <si>
    <t>2.3</t>
  </si>
  <si>
    <t>2.4</t>
  </si>
  <si>
    <t>2.5</t>
  </si>
  <si>
    <t>2.2.2</t>
  </si>
  <si>
    <t>2.2.3</t>
  </si>
  <si>
    <t>2.2.4</t>
  </si>
  <si>
    <t>2.2.5</t>
  </si>
  <si>
    <t>3.2</t>
  </si>
  <si>
    <t>3.3</t>
  </si>
  <si>
    <t>3.4</t>
  </si>
  <si>
    <t>3.5</t>
  </si>
  <si>
    <t>5.1</t>
  </si>
  <si>
    <t>5.2</t>
  </si>
  <si>
    <t>5.2.1</t>
  </si>
  <si>
    <t>6</t>
  </si>
  <si>
    <t>6.1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</si>
  <si>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</si>
  <si>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</si>
  <si>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</si>
  <si>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</si>
  <si>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</si>
  <si>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</si>
  <si>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</si>
  <si>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</si>
  <si>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</si>
  <si>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5.2.2</t>
  </si>
  <si>
    <t>5.2.3</t>
  </si>
  <si>
    <t>5.2.4</t>
  </si>
  <si>
    <t>5.2.5</t>
  </si>
  <si>
    <t>6.2</t>
  </si>
  <si>
    <t>6.3</t>
  </si>
  <si>
    <t>6.4</t>
  </si>
  <si>
    <t>6.5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</si>
  <si>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</si>
  <si>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</si>
  <si>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</si>
  <si>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</si>
  <si>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</si>
  <si>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</si>
  <si>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</si>
  <si>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</si>
  <si>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</si>
  <si>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</si>
  <si>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</si>
  <si>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</si>
  <si>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</si>
  <si>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</si>
  <si>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</si>
  <si>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</si>
  <si>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</si>
  <si>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</si>
  <si>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</si>
  <si>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</si>
  <si>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</si>
  <si>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</si>
  <si>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</si>
  <si>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</si>
  <si>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</si>
  <si>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</si>
  <si>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</si>
  <si>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</si>
  <si>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</si>
  <si>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2.2.20</t>
  </si>
  <si>
    <t>3.6</t>
  </si>
  <si>
    <t>3.7</t>
  </si>
  <si>
    <t>3.8</t>
  </si>
  <si>
    <t>3.9</t>
  </si>
  <si>
    <t>3.10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</si>
  <si>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</si>
  <si>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</si>
  <si>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</si>
  <si>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</si>
  <si>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</si>
  <si>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</si>
  <si>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</si>
  <si>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</si>
  <si>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</si>
  <si>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</si>
  <si>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</si>
  <si>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</si>
  <si>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</si>
  <si>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</si>
  <si>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</si>
  <si>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</si>
  <si>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</si>
  <si>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</si>
  <si>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</si>
  <si>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</si>
  <si>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</si>
  <si>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</si>
  <si>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5.2.19</t>
  </si>
  <si>
    <t>5.2.20</t>
  </si>
  <si>
    <t>6.6</t>
  </si>
  <si>
    <t>6.7</t>
  </si>
  <si>
    <t>6.8</t>
  </si>
  <si>
    <t>6.9</t>
  </si>
  <si>
    <t>6.10</t>
  </si>
  <si>
    <t>lc=R129C12</t>
  </si>
  <si>
    <t>lc=R27C10</t>
  </si>
  <si>
    <t xml:space="preserve">    </t>
  </si>
  <si>
    <t>lc=R99C6</t>
  </si>
  <si>
    <t>Ўзбекистон Республикаси Молия вазирининг 2002 йил 27 декабрдаги 140-сонли буйруғига
 1-сонли илова, ЎзР АВ томонидан 2003 й. 24 январда рўйхатга олинган N 1209</t>
  </si>
  <si>
    <t>йил</t>
  </si>
  <si>
    <t>чораги</t>
  </si>
  <si>
    <t>Корхона, ташкилот</t>
  </si>
  <si>
    <t>Ташкилий-ҳуқуқий шакли</t>
  </si>
  <si>
    <t>Тармоқ</t>
  </si>
  <si>
    <t>Мулкчилик шакли</t>
  </si>
  <si>
    <t>Вазирлик, идора ва бошқалар</t>
  </si>
  <si>
    <t>Солиқ тўловчининг идентификацион рақами</t>
  </si>
  <si>
    <t>Ўлчов бирлиги, минг сўм</t>
  </si>
  <si>
    <t>Ҳудуд</t>
  </si>
  <si>
    <t>Манзил</t>
  </si>
  <si>
    <t>БхУТ бўйича 1-шакл</t>
  </si>
  <si>
    <t>КТУТ бўйича</t>
  </si>
  <si>
    <t>ХХТУТ бўйича</t>
  </si>
  <si>
    <t>ТхШТ бўйича</t>
  </si>
  <si>
    <t>МШТ бўйича</t>
  </si>
  <si>
    <t>СТИР</t>
  </si>
  <si>
    <t>ДБИБТ бўйича</t>
  </si>
  <si>
    <t>МхОБТ</t>
  </si>
  <si>
    <t>Жўнатилган сана</t>
  </si>
  <si>
    <t>қабул қилинган сана</t>
  </si>
  <si>
    <t>Такдим қилиш муддати</t>
  </si>
  <si>
    <t>Кўрсаткичлар номи</t>
  </si>
  <si>
    <t>Ҳисобот даври бошига</t>
  </si>
  <si>
    <t>Сатр коди</t>
  </si>
  <si>
    <t>I. Узоқ муддатли активлар</t>
  </si>
  <si>
    <t>Ҳисобот даври охирига</t>
  </si>
  <si>
    <t>Асосий воситалар:</t>
  </si>
  <si>
    <t>Бошланғич (қайта тиклаш) қиймати (0100, 0300)</t>
  </si>
  <si>
    <t>Эскириш суммаси (0200)</t>
  </si>
  <si>
    <t>қолдиқ (баланс) қиймати (сатр. 010 - 011)</t>
  </si>
  <si>
    <t>Номоддий активлар:</t>
  </si>
  <si>
    <t>Бошланғич қиймати (0400)</t>
  </si>
  <si>
    <t>Амортизация суммаси (0500)</t>
  </si>
  <si>
    <t>қолдиқ (баланс) қиймати (сатр. 020 - 021)</t>
  </si>
  <si>
    <t>Узоқ муддатли инвестициялар, жами (сатр.040+050+060+070+080)</t>
  </si>
  <si>
    <t>Қимматли қоғозлар (0610)</t>
  </si>
  <si>
    <t>Шўъба хўжалик жамиятларига инвестициялар (0620)</t>
  </si>
  <si>
    <t>қарам хўжалик жамиятларига инвестициялар (0630)</t>
  </si>
  <si>
    <t>Чет эл капитали мавжуд бўлган корхоналарга инвестициялар (0640)</t>
  </si>
  <si>
    <t>Бошқа узоқ муддатли инвестициялар (0690)</t>
  </si>
  <si>
    <t>Ўрнатиладиган асбоб-ускуналар (0700)</t>
  </si>
  <si>
    <t>Капитал қўйилмалар (0800)</t>
  </si>
  <si>
    <t>Узоқ муддатли дебиторлик қарзлари (0910,0920,0930,0940)</t>
  </si>
  <si>
    <t>I бўлим бўйича жами (сатр.012+022+030+090+100+110+120)</t>
  </si>
  <si>
    <t>II. Жорий активлар</t>
  </si>
  <si>
    <t>Товар-моддий захиралари, жами (сатр.150+160+170+180)</t>
  </si>
  <si>
    <t>Ишлаб чиқариш захиралари (1000, 1100, 1500, 1600)</t>
  </si>
  <si>
    <t>Тугалланмаган ишлаб чиқариш (2000, 2100, 2300, 2700)</t>
  </si>
  <si>
    <t>Тайёр маҳсулот (2800)</t>
  </si>
  <si>
    <t>Товарлар (2900 дан 2980 нинг айирмаси)</t>
  </si>
  <si>
    <t>Келгуси давр харажатлари (3100)</t>
  </si>
  <si>
    <t>Кечиктирилган харажатлар (3200)</t>
  </si>
  <si>
    <t>Дебиторлар, жами (сатр. 220+240+250+260+270+280+290+300+310)</t>
  </si>
  <si>
    <t>шундан: муддати ўтган*</t>
  </si>
  <si>
    <t>Харидор ва буюртмачиларнинг қарзи (4000 дан 4900 нинг айирмаси)</t>
  </si>
  <si>
    <t>Ажратилган бўлинмаларнинг қарзи (4110)</t>
  </si>
  <si>
    <t>Шўъба ва қарам хўжалик жамиятларнинг қарзи (4120)</t>
  </si>
  <si>
    <t>Ходимларга берилган бўнаклар (4200)</t>
  </si>
  <si>
    <t>Мол етказиб берувчилар ва пудратчиларга берилган бўнаклар (4300)</t>
  </si>
  <si>
    <t>Бюджетга солиқлар ва бошқа мажбурий тўловлар бўйича бўнак тўловлари (4400)</t>
  </si>
  <si>
    <t>Таъсисчиларнинг устав капиталига улушлар бўйича қарзи (4600)</t>
  </si>
  <si>
    <t>Ходимларнинг бошқа операциялар бўйича қарзи (4700)</t>
  </si>
  <si>
    <t>Бошқа дебиторлик қарзлари (4800)</t>
  </si>
  <si>
    <t>Пул маблағлари, жами (сатр.330+340+350+360), шу жумладан:</t>
  </si>
  <si>
    <t>Кассадаги пул маблағлари (5000)</t>
  </si>
  <si>
    <t>Ҳисоб-китоб счётидаги пул маблағлари (5100)</t>
  </si>
  <si>
    <t>Чет эл валютасидаги пул маблағлари (5200)</t>
  </si>
  <si>
    <t>Бошқа пул маблағлари ва эквивалентлари (5500, 5600, 5700)</t>
  </si>
  <si>
    <t>қисқа муддатли инвестициялар (5800)</t>
  </si>
  <si>
    <t>Бошқа жорий активлар (5900)</t>
  </si>
  <si>
    <t>Мақсадли давлат жамғармалари ва суғурталар бўйича бўнак тўловлари (4500)</t>
  </si>
  <si>
    <t>II бўлим бўйича жами (сатр. 140+190+200+210+320+370+380)</t>
  </si>
  <si>
    <t>Баланс активи бўйича жами (сатр.130+390)</t>
  </si>
  <si>
    <t>I. Ўз маблағлари манбалари</t>
  </si>
  <si>
    <t>Устав капитали (8300)</t>
  </si>
  <si>
    <t>Қўшилган капитал (8400)</t>
  </si>
  <si>
    <t>Резерв капитали (8500)</t>
  </si>
  <si>
    <t>Сотиб олинган хусусий акциялар (8600)</t>
  </si>
  <si>
    <t>Тақсимланмаган фойда (қопланмаган зарар) (8700)</t>
  </si>
  <si>
    <t>Мақсадли тушумлар (8800)</t>
  </si>
  <si>
    <t>Келгуси давр харажатлари ва тўловлари учун захиралар (8900)</t>
  </si>
  <si>
    <t>I бўлим бўйича жами (сатр.410+420+430-440+450+460+470)</t>
  </si>
  <si>
    <t>II. Мажбуриятлар</t>
  </si>
  <si>
    <t>Узоқ муддатли мажбуриятлар, жами (сатр.500+520+530+540+550+560+570+580+590)</t>
  </si>
  <si>
    <t>шу жумладан: узоқ муддатли кредиторлик қарзлари (сатр.500+520+540+560+590)</t>
  </si>
  <si>
    <t>Мол етказиб берувчилар ва пудратчиларга узоқ муддатли қарз (7000)</t>
  </si>
  <si>
    <t>Ажратилган бўлинмаларга узоқ муддатли қарз (7110)</t>
  </si>
  <si>
    <t>Шўъба ва қарам хўжалик жамиятларга узоқ муддатли қарз (7120)</t>
  </si>
  <si>
    <t>Узоқ муддатли кечиктирилган даромадлар (7210, 7220, 7230)</t>
  </si>
  <si>
    <t>Солиқ ва бошқа мажбурий тўловлар бўйича узоқ муддатли кечиктирилган мажбуриятлар (7240)</t>
  </si>
  <si>
    <t>Бошқа узоқ муддатли кечиктирилган мажбуриятлар (7250, 7290)</t>
  </si>
  <si>
    <t>Харидорлар ва буюртмачилардан олинган бўнаклар (7300)</t>
  </si>
  <si>
    <t>Узоқ муддатли банк кредитлари (7810)</t>
  </si>
  <si>
    <t>Узоқ муддатли қарзлар (7820, 7830, 7840)</t>
  </si>
  <si>
    <t>Бошқа узоқ муддатли кредиторлик қарзлар (7900)</t>
  </si>
  <si>
    <t>Жорий мажбуриятлар, жами (сатр.610+630+640+650+660+670+680+690+700+710+ +720+730+740+750+760)</t>
  </si>
  <si>
    <t>шу жумладан: жорий кредиторлик қарзлари (сатр.610+630+650+670+680+690+ +700+710+720+760)</t>
  </si>
  <si>
    <t>шундан: муддати ўтган жорий кредиторлик қарзлари*</t>
  </si>
  <si>
    <t>Мол етказиб берувчилар ва пудратчиларга қарз (6000)</t>
  </si>
  <si>
    <t>Ажратилган бўлинмаларга қарз (6110)</t>
  </si>
  <si>
    <t>Шўъба ва қарам хўжалик жамиятларга қарз (6120)</t>
  </si>
  <si>
    <t>Кечиктирилган даромадлар (6210, 6220, 6230)</t>
  </si>
  <si>
    <t>Солиқ ва бошқа мажбурий тўловлар бўйича кечиктирилган мажбуриятлар (6240)</t>
  </si>
  <si>
    <t>Бошқа кечиктирилган мажбуриятлар (6250, 6290)</t>
  </si>
  <si>
    <t>Олинган бўнаклар (6300)</t>
  </si>
  <si>
    <t>Бюджетга тўловлар бўйича қарз (6400)</t>
  </si>
  <si>
    <t>Суғурталар бўйича қарз (6510)</t>
  </si>
  <si>
    <t>Мақсадли давлат жамғармаларига тўловлар бўйича қарз (6520)</t>
  </si>
  <si>
    <t>Таъсисчиларга бўлган қарзлар (6600)</t>
  </si>
  <si>
    <t>Меҳнатга ҳақ тўлаш бўйича қарз (6700)</t>
  </si>
  <si>
    <t>Қисқа муддатли банк кредитлари (6810)</t>
  </si>
  <si>
    <t>Қисқа муддатли қарзлар (6820, 6830, 6840)</t>
  </si>
  <si>
    <t>Узоқ муддатли мажбуриятларнинг жорий қисми (6950)</t>
  </si>
  <si>
    <t>Бошқа кредиторлик қарзлар (6950 дан ташқари 6900)</t>
  </si>
  <si>
    <t>II бўлим бўйича жами (сатр.490+600)</t>
  </si>
  <si>
    <t>Баланс пассиви бўйича жами (сатр.480+770)</t>
  </si>
  <si>
    <t>Балансдан ташқари счётларда ҳисобга олинадиган қийматликларнинг мавжудлиги тўғрисида маълумот</t>
  </si>
  <si>
    <t>Оператив ижарага олинган асосий воситалар (001)</t>
  </si>
  <si>
    <t>Масъул сақлашга қабул қилинган товар-моддий қийматликлар (002)</t>
  </si>
  <si>
    <t>Қайта ишлашга қабул қилинган материаллар (003)</t>
  </si>
  <si>
    <t>Комиссияга қабул қилинган товарлар (004)</t>
  </si>
  <si>
    <t>Ўрнатиш учун қабул қилинган ускуналар (005)</t>
  </si>
  <si>
    <t>Қатъий ҳисобот бланкалари (006)</t>
  </si>
  <si>
    <t>Тўловга қобилиятсиз дебиторларнинг зарарга ҳисобдан чиқарилган қарзи (007)</t>
  </si>
  <si>
    <t>Олинган мажбурият ва тўловларнинг таъминоти (008)</t>
  </si>
  <si>
    <t>Берилган мажбурият ва тўловларнинг таъминоти (009)</t>
  </si>
  <si>
    <t>Молиявий ижара шартномаси бўйича берилган асосий воситалар (010)</t>
  </si>
  <si>
    <t>Ссуда шартномаси бўйича олинган мулклар (011)</t>
  </si>
  <si>
    <t>Келгуси даврларда солиқ солинадиган базадан чиқариладиган харажатлар (012)</t>
  </si>
  <si>
    <t>Вақтинчалик солиқ имтиёзлари (турлари бўйича) (013)</t>
  </si>
  <si>
    <t>Фойдаланишдаги инвентар ва хўжалик жиҳозлари (014)</t>
  </si>
  <si>
    <t>*) Муддати ўтган дебиторлик ва кредиторлик қарзлари мавжуд бўлган ҳолларда уларнинг расшифровкаси Бухгалтерия балансининг иловасига мувофиқ келтирилади</t>
  </si>
  <si>
    <t>Раҳбар</t>
  </si>
  <si>
    <t>Бош ҳисобчи</t>
  </si>
  <si>
    <t>Муддати ўтган дебиторлик ва кредиторлик қарзлари расшифровкаси</t>
  </si>
  <si>
    <t>чорак</t>
  </si>
  <si>
    <t>й.</t>
  </si>
  <si>
    <t>Муддати ўтган қарздорликка эга бўлган дебитор ва кредиторлар рўйхати</t>
  </si>
  <si>
    <t>Муддати ўтган умумий қарз</t>
  </si>
  <si>
    <t>Жами</t>
  </si>
  <si>
    <t>ҳукумат қарорларига асосан олдиндан ҳақ тўла-май жўнатилган (олинган) маҳсулотлар бўйича муддати ўтган қарзлар</t>
  </si>
  <si>
    <t>давлат ресурслари ва жамғармаларидан жўнатиш кўзда тутилган хом ашё ва материаллар бўйича ўтказилган бўнак тўловлари суммаси</t>
  </si>
  <si>
    <t>шу жумладан:</t>
  </si>
  <si>
    <t>ҳукумат қарорлари бўйича кечиктирилган қарзлар</t>
  </si>
  <si>
    <t>қонунчиликка мувофиқ даъволар бўйича суд жараёнида кўриб чиқилаётган ёки хўжалик суди томонидан кредиторлардан ундириш тўғрисида қарор чиққан қарзлар суммаси</t>
  </si>
  <si>
    <t>Муддати ўтган дебиторлик қарзлари</t>
  </si>
  <si>
    <t>Муддати ўтган қарздорликка эга бўлган дебиторлар, жами</t>
  </si>
  <si>
    <t>Республика ичидаги муддати ўтган қарзлар, жами</t>
  </si>
  <si>
    <t>шу жумладан, дебиторлар номи бўйича</t>
  </si>
  <si>
    <t>Ички идоравий муддати ўтган қарзлар, жами</t>
  </si>
  <si>
    <t>шу жумладан дебиторлар номи бўйича</t>
  </si>
  <si>
    <t>Республикадан ташқаридаги муддати ўтган қарзлар,жами</t>
  </si>
  <si>
    <t>Муддати ўтган қарздорликка эга бўлган кредиторлар, жами</t>
  </si>
  <si>
    <t>шу жумладан, кредиторлар номи бўйича</t>
  </si>
  <si>
    <t>шу жумладан кредиторлар номи бўйича</t>
  </si>
  <si>
    <t>Муддати ўтган кредиторлик қарзлари</t>
  </si>
  <si>
    <t>Республикадан ташқаридаги муддати ўтган қарзлар, жами</t>
  </si>
  <si>
    <t>Бухгалтерия баланси №1 -сонли шакл</t>
  </si>
  <si>
    <t>Бухгалтерия баланси №1-сонли шакл</t>
  </si>
  <si>
    <t>Ташкилотга боғлиқ бўлмаган сабаблар бўйича вужудга келган муддати ўтган қарзлар</t>
  </si>
  <si>
    <t>АКЦИОНЕРНОЕ ОБЩЕСТВО "O`ZINTERIMPEKS"</t>
  </si>
  <si>
    <t>Торговля</t>
  </si>
  <si>
    <t>Коллективная</t>
  </si>
  <si>
    <t>ТОШКЕНТ ШАҲАР МИРЗО УЛУҒБЕК тумани</t>
  </si>
  <si>
    <t>MUSTAQILLIK SHOX KO'CHASI., 59-UY</t>
  </si>
  <si>
    <t>03873</t>
  </si>
  <si>
    <t>1-чораклик</t>
  </si>
  <si>
    <t>Аберкулов Базарбой Кудайкулович</t>
  </si>
  <si>
    <t>Курбанов Аброр Эшниязович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</si>
</sst>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4" x14ac:knownFonts="1">
    <font>
      <sz val="10"/>
      <name val="Arial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color indexed="10"/>
      <name val="Arial"/>
      <family val="2"/>
      <charset val="204"/>
    </font>
    <font>
      <sz val="13"/>
      <color indexed="1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92">
    <xf numFmtId="0" fontId="0" fillId="0" borderId="0" xfId="0"/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Fill="1" applyBorder="1" applyAlignment="1">
      <alignment horizontal="right" vertical="center"/>
    </xf>
    <xf numFmtId="49" fontId="8" fillId="0" borderId="4" xfId="0" applyNumberFormat="1" applyFont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8" fillId="4" borderId="4" xfId="0" applyNumberFormat="1" applyFont="1" applyFill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2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49" fontId="3" fillId="2" borderId="1" xfId="1" applyNumberFormat="1" applyFont="1" applyFill="1" applyBorder="1" applyAlignment="1">
      <alignment horizontal="right" vertical="center" wrapText="1"/>
    </xf>
    <xf numFmtId="0" fontId="3" fillId="2" borderId="1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left" wrapText="1"/>
    </xf>
    <xf numFmtId="0" fontId="3" fillId="2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1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3" fillId="3" borderId="3" xfId="0" applyNumberFormat="1" applyFont="1" applyFill="1" applyBorder="1" applyAlignment="1">
      <alignment horizontal="right" vertical="center"/>
    </xf>
    <xf numFmtId="164" fontId="3" fillId="3" borderId="5" xfId="0" applyNumberFormat="1" applyFont="1" applyFill="1" applyBorder="1" applyAlignment="1">
      <alignment horizontal="right" vertical="center"/>
    </xf>
    <xf numFmtId="164" fontId="3" fillId="3" borderId="6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center"/>
    </xf>
    <xf numFmtId="164" fontId="3" fillId="2" borderId="6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26"/>
  <sheetViews>
    <sheetView workbookViewId="0">
      <selection activeCell="G26" sqref="G26"/>
    </sheetView>
  </sheetViews>
  <sheetFormatPr defaultColWidth="9.109375" defaultRowHeight="13.2" x14ac:dyDescent="0.25"/>
  <cols>
    <col min="1" max="1" width="1.6640625" style="30" customWidth="1"/>
    <col min="2" max="2" width="32" style="30" bestFit="1" customWidth="1"/>
    <col min="3" max="3" width="8" style="30" customWidth="1"/>
    <col min="4" max="4" width="4.44140625" style="30" customWidth="1"/>
    <col min="5" max="5" width="4.109375" style="30" customWidth="1"/>
    <col min="6" max="6" width="7.5546875" style="30" bestFit="1" customWidth="1"/>
    <col min="7" max="7" width="46.88671875" style="30" customWidth="1"/>
    <col min="8" max="8" width="18.88671875" style="30" bestFit="1" customWidth="1"/>
    <col min="9" max="9" width="20.5546875" style="35" customWidth="1"/>
    <col min="10" max="10" width="1.6640625" style="30" customWidth="1"/>
    <col min="11" max="16384" width="9.109375" style="30"/>
  </cols>
  <sheetData>
    <row r="1" spans="1:9" x14ac:dyDescent="0.25">
      <c r="A1" s="29" t="s">
        <v>209</v>
      </c>
      <c r="B1" s="60"/>
      <c r="C1" s="60"/>
      <c r="D1" s="60"/>
      <c r="E1" s="60"/>
      <c r="F1" s="60"/>
      <c r="G1" s="60"/>
      <c r="H1" s="60"/>
      <c r="I1" s="60"/>
    </row>
    <row r="2" spans="1:9" ht="34.5" customHeight="1" x14ac:dyDescent="0.25">
      <c r="B2" s="63" t="s">
        <v>212</v>
      </c>
      <c r="C2" s="63"/>
      <c r="D2" s="63"/>
      <c r="E2" s="63"/>
      <c r="F2" s="63"/>
      <c r="G2" s="63"/>
      <c r="H2" s="63"/>
      <c r="I2" s="63"/>
    </row>
    <row r="3" spans="1:9" ht="26.1" customHeight="1" x14ac:dyDescent="0.25">
      <c r="B3" s="64" t="s">
        <v>372</v>
      </c>
      <c r="C3" s="64"/>
      <c r="D3" s="64"/>
      <c r="E3" s="64"/>
      <c r="F3" s="64"/>
      <c r="G3" s="64"/>
      <c r="H3" s="64"/>
      <c r="I3" s="64"/>
    </row>
    <row r="4" spans="1:9" x14ac:dyDescent="0.25">
      <c r="B4" s="3"/>
      <c r="C4" s="5">
        <v>2023</v>
      </c>
      <c r="D4" s="2" t="s">
        <v>213</v>
      </c>
      <c r="E4" s="5">
        <v>1</v>
      </c>
      <c r="F4" s="57" t="s">
        <v>214</v>
      </c>
      <c r="G4" s="57"/>
      <c r="H4" s="58"/>
      <c r="I4" s="49"/>
    </row>
    <row r="5" spans="1:9" x14ac:dyDescent="0.25">
      <c r="B5" s="61" t="s">
        <v>224</v>
      </c>
      <c r="C5" s="61"/>
      <c r="D5" s="61"/>
      <c r="E5" s="61"/>
      <c r="F5" s="61"/>
      <c r="G5" s="61"/>
      <c r="H5" s="62"/>
      <c r="I5" s="36" t="s">
        <v>104</v>
      </c>
    </row>
    <row r="6" spans="1:9" ht="3.9" customHeight="1" x14ac:dyDescent="0.25">
      <c r="B6" s="54"/>
      <c r="C6" s="54"/>
      <c r="D6" s="54"/>
      <c r="E6" s="54"/>
      <c r="F6" s="54"/>
      <c r="G6" s="54"/>
      <c r="H6" s="54"/>
      <c r="I6" s="54"/>
    </row>
    <row r="7" spans="1:9" ht="12.75" customHeight="1" x14ac:dyDescent="0.25">
      <c r="B7" s="4" t="s">
        <v>215</v>
      </c>
      <c r="C7" s="55" t="s">
        <v>374</v>
      </c>
      <c r="D7" s="55"/>
      <c r="E7" s="55"/>
      <c r="F7" s="55"/>
      <c r="G7" s="55"/>
      <c r="H7" s="6" t="s">
        <v>225</v>
      </c>
      <c r="I7" s="52">
        <v>2157450</v>
      </c>
    </row>
    <row r="8" spans="1:9" ht="3.9" customHeight="1" x14ac:dyDescent="0.25">
      <c r="B8" s="54"/>
      <c r="C8" s="54"/>
      <c r="D8" s="54"/>
      <c r="E8" s="54"/>
      <c r="F8" s="54"/>
      <c r="G8" s="54"/>
      <c r="H8" s="54"/>
      <c r="I8" s="54"/>
    </row>
    <row r="9" spans="1:9" x14ac:dyDescent="0.25">
      <c r="B9" s="4" t="s">
        <v>217</v>
      </c>
      <c r="C9" s="55" t="s">
        <v>375</v>
      </c>
      <c r="D9" s="55"/>
      <c r="E9" s="55"/>
      <c r="F9" s="55"/>
      <c r="G9" s="55"/>
      <c r="H9" s="3" t="s">
        <v>226</v>
      </c>
      <c r="I9" s="53">
        <v>72100</v>
      </c>
    </row>
    <row r="10" spans="1:9" ht="3.9" customHeight="1" x14ac:dyDescent="0.25">
      <c r="B10" s="54"/>
      <c r="C10" s="54"/>
      <c r="D10" s="54"/>
      <c r="E10" s="54"/>
      <c r="F10" s="54"/>
      <c r="G10" s="54"/>
      <c r="H10" s="54"/>
      <c r="I10" s="54"/>
    </row>
    <row r="11" spans="1:9" x14ac:dyDescent="0.25">
      <c r="B11" s="4" t="s">
        <v>216</v>
      </c>
      <c r="C11" s="59"/>
      <c r="D11" s="59"/>
      <c r="E11" s="59"/>
      <c r="F11" s="59"/>
      <c r="G11" s="59"/>
      <c r="H11" s="6" t="s">
        <v>227</v>
      </c>
      <c r="I11" s="53">
        <v>153</v>
      </c>
    </row>
    <row r="12" spans="1:9" ht="3.9" customHeight="1" x14ac:dyDescent="0.25">
      <c r="B12" s="54"/>
      <c r="C12" s="54"/>
      <c r="D12" s="54"/>
      <c r="E12" s="54"/>
      <c r="F12" s="54"/>
      <c r="G12" s="54"/>
      <c r="H12" s="54"/>
      <c r="I12" s="54"/>
    </row>
    <row r="13" spans="1:9" x14ac:dyDescent="0.25">
      <c r="B13" s="4" t="s">
        <v>218</v>
      </c>
      <c r="C13" s="55" t="s">
        <v>376</v>
      </c>
      <c r="D13" s="55"/>
      <c r="E13" s="55"/>
      <c r="F13" s="55"/>
      <c r="G13" s="55"/>
      <c r="H13" s="6" t="s">
        <v>228</v>
      </c>
      <c r="I13" s="53">
        <v>100</v>
      </c>
    </row>
    <row r="14" spans="1:9" ht="3.9" customHeight="1" x14ac:dyDescent="0.25">
      <c r="B14" s="54"/>
      <c r="C14" s="54"/>
      <c r="D14" s="54"/>
      <c r="E14" s="54"/>
      <c r="F14" s="54"/>
      <c r="G14" s="54"/>
      <c r="H14" s="54"/>
      <c r="I14" s="54"/>
    </row>
    <row r="15" spans="1:9" x14ac:dyDescent="0.25">
      <c r="B15" s="4" t="s">
        <v>219</v>
      </c>
      <c r="C15" s="59"/>
      <c r="D15" s="59"/>
      <c r="E15" s="59"/>
      <c r="F15" s="59"/>
      <c r="G15" s="59"/>
      <c r="H15" s="6" t="s">
        <v>230</v>
      </c>
      <c r="I15" s="53" t="s">
        <v>379</v>
      </c>
    </row>
    <row r="16" spans="1:9" ht="3.9" customHeight="1" x14ac:dyDescent="0.25">
      <c r="B16" s="54"/>
      <c r="C16" s="54"/>
      <c r="D16" s="54"/>
      <c r="E16" s="54"/>
      <c r="F16" s="54"/>
      <c r="G16" s="54"/>
      <c r="H16" s="54"/>
      <c r="I16" s="54"/>
    </row>
    <row r="17" spans="2:9" x14ac:dyDescent="0.25">
      <c r="B17" s="57" t="s">
        <v>220</v>
      </c>
      <c r="C17" s="57"/>
      <c r="D17" s="57"/>
      <c r="E17" s="57"/>
      <c r="F17" s="57"/>
      <c r="G17" s="57"/>
      <c r="H17" s="6" t="s">
        <v>229</v>
      </c>
      <c r="I17" s="53">
        <v>200523324</v>
      </c>
    </row>
    <row r="18" spans="2:9" ht="3.9" customHeight="1" x14ac:dyDescent="0.25">
      <c r="B18" s="54"/>
      <c r="C18" s="54"/>
      <c r="D18" s="54"/>
      <c r="E18" s="54"/>
      <c r="F18" s="54"/>
      <c r="G18" s="54"/>
      <c r="H18" s="54"/>
      <c r="I18" s="54"/>
    </row>
    <row r="19" spans="2:9" x14ac:dyDescent="0.25">
      <c r="B19" s="4" t="s">
        <v>222</v>
      </c>
      <c r="C19" s="55" t="s">
        <v>377</v>
      </c>
      <c r="D19" s="55"/>
      <c r="E19" s="55"/>
      <c r="F19" s="55"/>
      <c r="G19" s="55"/>
      <c r="H19" s="6" t="s">
        <v>231</v>
      </c>
      <c r="I19" s="53">
        <v>1730405</v>
      </c>
    </row>
    <row r="20" spans="2:9" ht="3.9" customHeight="1" x14ac:dyDescent="0.25">
      <c r="B20" s="54"/>
      <c r="C20" s="54"/>
      <c r="D20" s="54"/>
      <c r="E20" s="54"/>
      <c r="F20" s="54"/>
      <c r="G20" s="54"/>
      <c r="H20" s="54"/>
      <c r="I20" s="54"/>
    </row>
    <row r="21" spans="2:9" x14ac:dyDescent="0.25">
      <c r="B21" s="4" t="s">
        <v>223</v>
      </c>
      <c r="C21" s="55" t="s">
        <v>378</v>
      </c>
      <c r="D21" s="55"/>
      <c r="E21" s="55"/>
      <c r="F21" s="55"/>
      <c r="G21" s="55"/>
      <c r="H21" s="6" t="s">
        <v>232</v>
      </c>
      <c r="I21" s="37">
        <v>45041</v>
      </c>
    </row>
    <row r="22" spans="2:9" ht="3.9" customHeight="1" x14ac:dyDescent="0.25">
      <c r="B22" s="54"/>
      <c r="C22" s="54"/>
      <c r="D22" s="54"/>
      <c r="E22" s="54"/>
      <c r="F22" s="54"/>
      <c r="G22" s="54"/>
      <c r="H22" s="54"/>
      <c r="I22" s="54"/>
    </row>
    <row r="23" spans="2:9" ht="16.8" x14ac:dyDescent="0.25">
      <c r="B23" s="56" t="s">
        <v>221</v>
      </c>
      <c r="C23" s="56"/>
      <c r="D23" s="56"/>
      <c r="E23" s="56"/>
      <c r="F23" s="56"/>
      <c r="G23" s="56"/>
      <c r="H23" s="3" t="s">
        <v>233</v>
      </c>
      <c r="I23" s="37"/>
    </row>
    <row r="24" spans="2:9" ht="3.9" customHeight="1" x14ac:dyDescent="0.25">
      <c r="B24" s="54"/>
      <c r="C24" s="54"/>
      <c r="D24" s="54"/>
      <c r="E24" s="54"/>
      <c r="F24" s="54"/>
      <c r="G24" s="54"/>
      <c r="H24" s="54"/>
      <c r="I24" s="54"/>
    </row>
    <row r="25" spans="2:9" ht="26.4" x14ac:dyDescent="0.25">
      <c r="B25" s="54"/>
      <c r="C25" s="54"/>
      <c r="D25" s="54"/>
      <c r="E25" s="54"/>
      <c r="F25" s="54"/>
      <c r="G25" s="54"/>
      <c r="H25" s="3" t="s">
        <v>234</v>
      </c>
      <c r="I25" s="37">
        <v>45041</v>
      </c>
    </row>
    <row r="26" spans="2:9" x14ac:dyDescent="0.25">
      <c r="B26" s="30" t="s">
        <v>210</v>
      </c>
    </row>
  </sheetData>
  <mergeCells count="25">
    <mergeCell ref="B1:I1"/>
    <mergeCell ref="B5:H5"/>
    <mergeCell ref="C7:G7"/>
    <mergeCell ref="B2:I2"/>
    <mergeCell ref="B3:I3"/>
    <mergeCell ref="B18:I18"/>
    <mergeCell ref="B8:I8"/>
    <mergeCell ref="B6:I6"/>
    <mergeCell ref="F4:H4"/>
    <mergeCell ref="C9:G9"/>
    <mergeCell ref="B17:G17"/>
    <mergeCell ref="C11:G11"/>
    <mergeCell ref="B16:I16"/>
    <mergeCell ref="B14:I14"/>
    <mergeCell ref="B12:I12"/>
    <mergeCell ref="B10:I10"/>
    <mergeCell ref="C13:G13"/>
    <mergeCell ref="C15:G15"/>
    <mergeCell ref="B25:G25"/>
    <mergeCell ref="C21:G21"/>
    <mergeCell ref="B23:G23"/>
    <mergeCell ref="C19:G19"/>
    <mergeCell ref="B24:I24"/>
    <mergeCell ref="B22:I22"/>
    <mergeCell ref="B20:I20"/>
  </mergeCells>
  <phoneticPr fontId="2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H120"/>
  <sheetViews>
    <sheetView topLeftCell="A70" zoomScaleNormal="100" workbookViewId="0">
      <selection activeCell="E99" sqref="E99"/>
    </sheetView>
  </sheetViews>
  <sheetFormatPr defaultColWidth="9.109375" defaultRowHeight="13.2" x14ac:dyDescent="0.25"/>
  <cols>
    <col min="1" max="1" width="0.5546875" style="41" customWidth="1"/>
    <col min="2" max="2" width="94.6640625" style="41" customWidth="1"/>
    <col min="3" max="3" width="6" style="41" customWidth="1"/>
    <col min="4" max="4" width="20.44140625" style="41" customWidth="1"/>
    <col min="5" max="5" width="21.6640625" style="41" customWidth="1"/>
    <col min="6" max="6" width="7.5546875" style="41" customWidth="1"/>
    <col min="7" max="7" width="12.88671875" style="41" bestFit="1" customWidth="1"/>
    <col min="8" max="16384" width="9.109375" style="41"/>
  </cols>
  <sheetData>
    <row r="1" spans="1:7" x14ac:dyDescent="0.25">
      <c r="A1" s="39" t="s">
        <v>211</v>
      </c>
      <c r="B1" s="65"/>
      <c r="C1" s="65"/>
      <c r="D1" s="65"/>
      <c r="E1" s="65"/>
    </row>
    <row r="2" spans="1:7" ht="26.1" customHeight="1" x14ac:dyDescent="0.25">
      <c r="B2" s="50" t="s">
        <v>371</v>
      </c>
      <c r="C2" s="66" t="s">
        <v>221</v>
      </c>
      <c r="D2" s="66"/>
      <c r="E2" s="66"/>
    </row>
    <row r="3" spans="1:7" ht="26.4" x14ac:dyDescent="0.25">
      <c r="B3" s="38" t="s">
        <v>235</v>
      </c>
      <c r="C3" s="47" t="s">
        <v>237</v>
      </c>
      <c r="D3" s="47" t="s">
        <v>236</v>
      </c>
      <c r="E3" s="47" t="s">
        <v>239</v>
      </c>
    </row>
    <row r="4" spans="1:7" x14ac:dyDescent="0.25">
      <c r="B4" s="13">
        <v>1</v>
      </c>
      <c r="C4" s="24">
        <v>2</v>
      </c>
      <c r="D4" s="24">
        <v>3</v>
      </c>
      <c r="E4" s="24">
        <v>4</v>
      </c>
    </row>
    <row r="5" spans="1:7" x14ac:dyDescent="0.25">
      <c r="B5" s="38" t="s">
        <v>0</v>
      </c>
      <c r="C5" s="14" t="s">
        <v>104</v>
      </c>
      <c r="D5" s="42"/>
      <c r="E5" s="42"/>
    </row>
    <row r="6" spans="1:7" x14ac:dyDescent="0.25">
      <c r="B6" s="38" t="s">
        <v>238</v>
      </c>
      <c r="C6" s="14" t="s">
        <v>104</v>
      </c>
      <c r="D6" s="42"/>
      <c r="E6" s="42"/>
    </row>
    <row r="7" spans="1:7" x14ac:dyDescent="0.25">
      <c r="B7" s="38" t="s">
        <v>240</v>
      </c>
      <c r="C7" s="14" t="s">
        <v>104</v>
      </c>
      <c r="D7" s="42"/>
      <c r="E7" s="42"/>
    </row>
    <row r="8" spans="1:7" x14ac:dyDescent="0.25">
      <c r="B8" s="7" t="s">
        <v>241</v>
      </c>
      <c r="C8" s="14" t="s">
        <v>1</v>
      </c>
      <c r="D8" s="15"/>
      <c r="E8" s="15"/>
    </row>
    <row r="9" spans="1:7" x14ac:dyDescent="0.25">
      <c r="B9" s="7" t="s">
        <v>242</v>
      </c>
      <c r="C9" s="14" t="s">
        <v>3</v>
      </c>
      <c r="D9" s="15"/>
      <c r="E9" s="15"/>
    </row>
    <row r="10" spans="1:7" x14ac:dyDescent="0.25">
      <c r="B10" s="7" t="s">
        <v>243</v>
      </c>
      <c r="C10" s="14" t="s">
        <v>4</v>
      </c>
      <c r="D10" s="16">
        <f>+D8-D9</f>
        <v>0</v>
      </c>
      <c r="E10" s="16">
        <f>+E8-E9</f>
        <v>0</v>
      </c>
    </row>
    <row r="11" spans="1:7" x14ac:dyDescent="0.25">
      <c r="B11" s="7" t="s">
        <v>244</v>
      </c>
      <c r="C11" s="14" t="s">
        <v>104</v>
      </c>
      <c r="D11" s="17"/>
      <c r="E11" s="17"/>
    </row>
    <row r="12" spans="1:7" x14ac:dyDescent="0.25">
      <c r="B12" s="7" t="s">
        <v>245</v>
      </c>
      <c r="C12" s="14" t="s">
        <v>2</v>
      </c>
      <c r="D12" s="15"/>
      <c r="E12" s="15"/>
    </row>
    <row r="13" spans="1:7" x14ac:dyDescent="0.25">
      <c r="B13" s="7" t="s">
        <v>246</v>
      </c>
      <c r="C13" s="14" t="s">
        <v>5</v>
      </c>
      <c r="D13" s="15"/>
      <c r="E13" s="15"/>
    </row>
    <row r="14" spans="1:7" x14ac:dyDescent="0.25">
      <c r="B14" s="7" t="s">
        <v>247</v>
      </c>
      <c r="C14" s="14" t="s">
        <v>6</v>
      </c>
      <c r="D14" s="16">
        <f>+D12-D13</f>
        <v>0</v>
      </c>
      <c r="E14" s="16">
        <f>+E12-E13</f>
        <v>0</v>
      </c>
    </row>
    <row r="15" spans="1:7" x14ac:dyDescent="0.25">
      <c r="B15" s="7" t="s">
        <v>248</v>
      </c>
      <c r="C15" s="18" t="s">
        <v>8</v>
      </c>
      <c r="D15" s="19">
        <f>+D16+D17+D18+D19+D20</f>
        <v>46803562</v>
      </c>
      <c r="E15" s="19">
        <f>+E16+E17+E18+E19+E20</f>
        <v>45898562</v>
      </c>
      <c r="G15" s="51"/>
    </row>
    <row r="16" spans="1:7" x14ac:dyDescent="0.25">
      <c r="B16" s="7" t="s">
        <v>249</v>
      </c>
      <c r="C16" s="14" t="s">
        <v>7</v>
      </c>
      <c r="D16" s="15">
        <v>22962676</v>
      </c>
      <c r="E16" s="15">
        <v>22962676</v>
      </c>
    </row>
    <row r="17" spans="2:7" x14ac:dyDescent="0.25">
      <c r="B17" s="7" t="s">
        <v>250</v>
      </c>
      <c r="C17" s="14" t="s">
        <v>9</v>
      </c>
      <c r="D17" s="15">
        <v>3913252</v>
      </c>
      <c r="E17" s="15">
        <v>3008252</v>
      </c>
    </row>
    <row r="18" spans="2:7" x14ac:dyDescent="0.25">
      <c r="B18" s="7" t="s">
        <v>251</v>
      </c>
      <c r="C18" s="14" t="s">
        <v>10</v>
      </c>
      <c r="D18" s="15">
        <v>1221321</v>
      </c>
      <c r="E18" s="15">
        <v>1221321</v>
      </c>
    </row>
    <row r="19" spans="2:7" x14ac:dyDescent="0.25">
      <c r="B19" s="7" t="s">
        <v>252</v>
      </c>
      <c r="C19" s="14" t="s">
        <v>11</v>
      </c>
      <c r="D19" s="15">
        <v>915700</v>
      </c>
      <c r="E19" s="15">
        <v>915700</v>
      </c>
    </row>
    <row r="20" spans="2:7" x14ac:dyDescent="0.25">
      <c r="B20" s="7" t="s">
        <v>253</v>
      </c>
      <c r="C20" s="14" t="s">
        <v>12</v>
      </c>
      <c r="D20" s="15">
        <v>17790613</v>
      </c>
      <c r="E20" s="15">
        <v>17790613</v>
      </c>
    </row>
    <row r="21" spans="2:7" x14ac:dyDescent="0.25">
      <c r="B21" s="7" t="s">
        <v>254</v>
      </c>
      <c r="C21" s="14" t="s">
        <v>13</v>
      </c>
      <c r="D21" s="15"/>
      <c r="E21" s="15"/>
    </row>
    <row r="22" spans="2:7" x14ac:dyDescent="0.25">
      <c r="B22" s="7" t="s">
        <v>255</v>
      </c>
      <c r="C22" s="14" t="s">
        <v>14</v>
      </c>
      <c r="D22" s="15"/>
      <c r="E22" s="15"/>
    </row>
    <row r="23" spans="2:7" x14ac:dyDescent="0.25">
      <c r="B23" s="7" t="s">
        <v>256</v>
      </c>
      <c r="C23" s="14" t="s">
        <v>15</v>
      </c>
      <c r="D23" s="15">
        <v>5749836</v>
      </c>
      <c r="E23" s="15">
        <v>5749836</v>
      </c>
    </row>
    <row r="24" spans="2:7" x14ac:dyDescent="0.25">
      <c r="B24" s="7" t="s">
        <v>102</v>
      </c>
      <c r="C24" s="14" t="s">
        <v>16</v>
      </c>
      <c r="D24" s="15"/>
      <c r="E24" s="15"/>
    </row>
    <row r="25" spans="2:7" x14ac:dyDescent="0.25">
      <c r="B25" s="7" t="s">
        <v>257</v>
      </c>
      <c r="C25" s="14" t="s">
        <v>17</v>
      </c>
      <c r="D25" s="16">
        <f>+D10+D14+D15+D21+D22+D23+D24</f>
        <v>52553398</v>
      </c>
      <c r="E25" s="16">
        <f>+E10+E14+E15+E21+E22+E23+E24</f>
        <v>51648398</v>
      </c>
      <c r="G25" s="51"/>
    </row>
    <row r="26" spans="2:7" x14ac:dyDescent="0.25">
      <c r="B26" s="38" t="s">
        <v>258</v>
      </c>
      <c r="C26" s="14" t="s">
        <v>104</v>
      </c>
      <c r="D26" s="20"/>
      <c r="E26" s="20"/>
    </row>
    <row r="27" spans="2:7" x14ac:dyDescent="0.25">
      <c r="B27" s="7" t="s">
        <v>259</v>
      </c>
      <c r="C27" s="14" t="s">
        <v>18</v>
      </c>
      <c r="D27" s="19">
        <f>+D28+D29+D30+D31</f>
        <v>0</v>
      </c>
      <c r="E27" s="19">
        <f>+E28+E29+E30+E31</f>
        <v>0</v>
      </c>
    </row>
    <row r="28" spans="2:7" x14ac:dyDescent="0.25">
      <c r="B28" s="7" t="s">
        <v>260</v>
      </c>
      <c r="C28" s="14" t="s">
        <v>19</v>
      </c>
      <c r="D28" s="15"/>
      <c r="E28" s="15"/>
    </row>
    <row r="29" spans="2:7" x14ac:dyDescent="0.25">
      <c r="B29" s="7" t="s">
        <v>261</v>
      </c>
      <c r="C29" s="14" t="s">
        <v>20</v>
      </c>
      <c r="D29" s="15"/>
      <c r="E29" s="15"/>
    </row>
    <row r="30" spans="2:7" x14ac:dyDescent="0.25">
      <c r="B30" s="7" t="s">
        <v>262</v>
      </c>
      <c r="C30" s="14" t="s">
        <v>21</v>
      </c>
      <c r="D30" s="15"/>
      <c r="E30" s="15"/>
    </row>
    <row r="31" spans="2:7" x14ac:dyDescent="0.25">
      <c r="B31" s="7" t="s">
        <v>263</v>
      </c>
      <c r="C31" s="14" t="s">
        <v>22</v>
      </c>
      <c r="D31" s="15"/>
      <c r="E31" s="15"/>
    </row>
    <row r="32" spans="2:7" x14ac:dyDescent="0.25">
      <c r="B32" s="7" t="s">
        <v>264</v>
      </c>
      <c r="C32" s="14" t="s">
        <v>23</v>
      </c>
      <c r="D32" s="15"/>
      <c r="E32" s="15">
        <v>1014747.3299999982</v>
      </c>
    </row>
    <row r="33" spans="2:7" x14ac:dyDescent="0.25">
      <c r="B33" s="7" t="s">
        <v>265</v>
      </c>
      <c r="C33" s="14" t="s">
        <v>24</v>
      </c>
      <c r="D33" s="15"/>
      <c r="E33" s="15"/>
    </row>
    <row r="34" spans="2:7" x14ac:dyDescent="0.25">
      <c r="B34" s="7" t="s">
        <v>266</v>
      </c>
      <c r="C34" s="14" t="s">
        <v>25</v>
      </c>
      <c r="D34" s="16">
        <f>+D36+D38+D39+D40+D41+D42+D43+D44+D45</f>
        <v>15962208.5</v>
      </c>
      <c r="E34" s="16">
        <f>+E36+E38+E39+E40+E41+E42+E43+E44+E45</f>
        <v>15661520.84</v>
      </c>
    </row>
    <row r="35" spans="2:7" x14ac:dyDescent="0.25">
      <c r="B35" s="7" t="s">
        <v>267</v>
      </c>
      <c r="C35" s="14" t="s">
        <v>26</v>
      </c>
      <c r="D35" s="15"/>
      <c r="E35" s="15"/>
    </row>
    <row r="36" spans="2:7" x14ac:dyDescent="0.25">
      <c r="B36" s="7" t="s">
        <v>268</v>
      </c>
      <c r="C36" s="14" t="s">
        <v>27</v>
      </c>
      <c r="D36" s="15"/>
      <c r="E36" s="15"/>
    </row>
    <row r="37" spans="2:7" x14ac:dyDescent="0.25">
      <c r="B37" s="7" t="s">
        <v>269</v>
      </c>
      <c r="C37" s="14" t="s">
        <v>28</v>
      </c>
      <c r="D37" s="15"/>
      <c r="E37" s="15"/>
    </row>
    <row r="38" spans="2:7" x14ac:dyDescent="0.25">
      <c r="B38" s="7" t="s">
        <v>270</v>
      </c>
      <c r="C38" s="14" t="s">
        <v>29</v>
      </c>
      <c r="D38" s="15"/>
      <c r="E38" s="15"/>
    </row>
    <row r="39" spans="2:7" x14ac:dyDescent="0.25">
      <c r="B39" s="7" t="s">
        <v>271</v>
      </c>
      <c r="C39" s="14" t="s">
        <v>30</v>
      </c>
      <c r="D39" s="15"/>
      <c r="E39" s="15"/>
    </row>
    <row r="40" spans="2:7" x14ac:dyDescent="0.25">
      <c r="B40" s="7" t="s">
        <v>272</v>
      </c>
      <c r="C40" s="14" t="s">
        <v>31</v>
      </c>
      <c r="D40" s="15">
        <v>4417191</v>
      </c>
      <c r="E40" s="15">
        <v>4364331.5999999996</v>
      </c>
      <c r="G40" s="51"/>
    </row>
    <row r="41" spans="2:7" x14ac:dyDescent="0.25">
      <c r="B41" s="7" t="s">
        <v>273</v>
      </c>
      <c r="C41" s="14" t="s">
        <v>32</v>
      </c>
      <c r="D41" s="15">
        <v>11153</v>
      </c>
      <c r="E41" s="15">
        <f>64818.68+48281.62+7551.32+11860+11932.38+526.74</f>
        <v>144970.74</v>
      </c>
    </row>
    <row r="42" spans="2:7" x14ac:dyDescent="0.25">
      <c r="B42" s="7" t="s">
        <v>284</v>
      </c>
      <c r="C42" s="14" t="s">
        <v>33</v>
      </c>
      <c r="D42" s="21">
        <v>646</v>
      </c>
      <c r="E42" s="21"/>
    </row>
    <row r="43" spans="2:7" x14ac:dyDescent="0.25">
      <c r="B43" s="7" t="s">
        <v>274</v>
      </c>
      <c r="C43" s="14" t="s">
        <v>34</v>
      </c>
      <c r="D43" s="15"/>
      <c r="E43" s="15"/>
    </row>
    <row r="44" spans="2:7" x14ac:dyDescent="0.25">
      <c r="B44" s="7" t="s">
        <v>275</v>
      </c>
      <c r="C44" s="14" t="s">
        <v>35</v>
      </c>
      <c r="D44" s="15"/>
      <c r="E44" s="15"/>
    </row>
    <row r="45" spans="2:7" x14ac:dyDescent="0.25">
      <c r="B45" s="7" t="s">
        <v>276</v>
      </c>
      <c r="C45" s="14" t="s">
        <v>36</v>
      </c>
      <c r="D45" s="15">
        <v>11533218.5</v>
      </c>
      <c r="E45" s="15">
        <v>11152218.5</v>
      </c>
      <c r="G45" s="51"/>
    </row>
    <row r="46" spans="2:7" x14ac:dyDescent="0.25">
      <c r="B46" s="7" t="s">
        <v>277</v>
      </c>
      <c r="C46" s="14" t="s">
        <v>37</v>
      </c>
      <c r="D46" s="16">
        <f>+D47+D48+D49+D50</f>
        <v>69672</v>
      </c>
      <c r="E46" s="16">
        <f>+E47+E48+E49+E50</f>
        <v>89720.209999999992</v>
      </c>
      <c r="G46" s="51"/>
    </row>
    <row r="47" spans="2:7" x14ac:dyDescent="0.25">
      <c r="B47" s="7" t="s">
        <v>278</v>
      </c>
      <c r="C47" s="14" t="s">
        <v>38</v>
      </c>
      <c r="D47" s="15"/>
      <c r="E47" s="15"/>
    </row>
    <row r="48" spans="2:7" x14ac:dyDescent="0.25">
      <c r="B48" s="7" t="s">
        <v>279</v>
      </c>
      <c r="C48" s="14" t="s">
        <v>39</v>
      </c>
      <c r="D48" s="15"/>
      <c r="E48" s="15">
        <v>48.21</v>
      </c>
      <c r="G48" s="51"/>
    </row>
    <row r="49" spans="2:7" x14ac:dyDescent="0.25">
      <c r="B49" s="7" t="s">
        <v>280</v>
      </c>
      <c r="C49" s="14" t="s">
        <v>40</v>
      </c>
      <c r="D49" s="15">
        <v>19586</v>
      </c>
      <c r="E49" s="15">
        <v>19586</v>
      </c>
      <c r="G49" s="51"/>
    </row>
    <row r="50" spans="2:7" x14ac:dyDescent="0.25">
      <c r="B50" s="7" t="s">
        <v>281</v>
      </c>
      <c r="C50" s="14" t="s">
        <v>41</v>
      </c>
      <c r="D50" s="15">
        <v>50086</v>
      </c>
      <c r="E50" s="15">
        <v>70086</v>
      </c>
      <c r="G50" s="51"/>
    </row>
    <row r="51" spans="2:7" x14ac:dyDescent="0.25">
      <c r="B51" s="7" t="s">
        <v>282</v>
      </c>
      <c r="C51" s="14" t="s">
        <v>42</v>
      </c>
      <c r="D51" s="15">
        <v>5109677</v>
      </c>
      <c r="E51" s="15">
        <v>5109677</v>
      </c>
    </row>
    <row r="52" spans="2:7" x14ac:dyDescent="0.25">
      <c r="B52" s="7" t="s">
        <v>283</v>
      </c>
      <c r="C52" s="14" t="s">
        <v>43</v>
      </c>
      <c r="D52" s="15"/>
      <c r="E52" s="15"/>
    </row>
    <row r="53" spans="2:7" x14ac:dyDescent="0.25">
      <c r="B53" s="7" t="s">
        <v>285</v>
      </c>
      <c r="C53" s="22" t="s">
        <v>44</v>
      </c>
      <c r="D53" s="23">
        <f>+D27+D32+D33+D34+D46+D51+D52</f>
        <v>21141557.5</v>
      </c>
      <c r="E53" s="23">
        <f>+E27+E32+E33+E34+E46+E51+E52</f>
        <v>21875665.379999999</v>
      </c>
      <c r="F53" s="43"/>
      <c r="G53" s="44"/>
    </row>
    <row r="54" spans="2:7" x14ac:dyDescent="0.25">
      <c r="B54" s="7" t="s">
        <v>286</v>
      </c>
      <c r="C54" s="14" t="s">
        <v>45</v>
      </c>
      <c r="D54" s="16">
        <f>+D25+D53</f>
        <v>73694955.5</v>
      </c>
      <c r="E54" s="16">
        <f>+E25+E53</f>
        <v>73524063.379999995</v>
      </c>
      <c r="G54" s="51"/>
    </row>
    <row r="55" spans="2:7" x14ac:dyDescent="0.25">
      <c r="B55" s="12" t="s">
        <v>46</v>
      </c>
      <c r="C55" s="14" t="s">
        <v>104</v>
      </c>
      <c r="D55" s="20"/>
      <c r="E55" s="20"/>
    </row>
    <row r="56" spans="2:7" x14ac:dyDescent="0.25">
      <c r="B56" s="12" t="s">
        <v>287</v>
      </c>
      <c r="C56" s="14" t="s">
        <v>104</v>
      </c>
      <c r="D56" s="20"/>
      <c r="E56" s="20"/>
    </row>
    <row r="57" spans="2:7" x14ac:dyDescent="0.25">
      <c r="B57" s="7" t="s">
        <v>288</v>
      </c>
      <c r="C57" s="14" t="s">
        <v>47</v>
      </c>
      <c r="D57" s="15">
        <v>12904341</v>
      </c>
      <c r="E57" s="15">
        <v>12904341</v>
      </c>
    </row>
    <row r="58" spans="2:7" x14ac:dyDescent="0.25">
      <c r="B58" s="7" t="s">
        <v>289</v>
      </c>
      <c r="C58" s="14" t="s">
        <v>48</v>
      </c>
      <c r="D58" s="15"/>
      <c r="E58" s="15"/>
    </row>
    <row r="59" spans="2:7" x14ac:dyDescent="0.25">
      <c r="B59" s="7" t="s">
        <v>290</v>
      </c>
      <c r="C59" s="14" t="s">
        <v>49</v>
      </c>
      <c r="D59" s="15">
        <v>2422411</v>
      </c>
      <c r="E59" s="15">
        <v>2422411</v>
      </c>
    </row>
    <row r="60" spans="2:7" x14ac:dyDescent="0.25">
      <c r="B60" s="7" t="s">
        <v>291</v>
      </c>
      <c r="C60" s="14" t="s">
        <v>50</v>
      </c>
      <c r="D60" s="15"/>
      <c r="E60" s="15"/>
    </row>
    <row r="61" spans="2:7" x14ac:dyDescent="0.25">
      <c r="B61" s="7" t="s">
        <v>292</v>
      </c>
      <c r="C61" s="14" t="s">
        <v>51</v>
      </c>
      <c r="D61" s="15">
        <v>9654458</v>
      </c>
      <c r="E61" s="15">
        <v>9658218.2799999993</v>
      </c>
      <c r="G61" s="51"/>
    </row>
    <row r="62" spans="2:7" x14ac:dyDescent="0.25">
      <c r="B62" s="7" t="s">
        <v>293</v>
      </c>
      <c r="C62" s="14" t="s">
        <v>52</v>
      </c>
      <c r="D62" s="15">
        <v>621630</v>
      </c>
      <c r="E62" s="15">
        <v>621630</v>
      </c>
      <c r="G62" s="51"/>
    </row>
    <row r="63" spans="2:7" x14ac:dyDescent="0.25">
      <c r="B63" s="7" t="s">
        <v>294</v>
      </c>
      <c r="C63" s="14" t="s">
        <v>53</v>
      </c>
      <c r="D63" s="15">
        <v>2119355</v>
      </c>
      <c r="E63" s="15">
        <v>2119355</v>
      </c>
    </row>
    <row r="64" spans="2:7" x14ac:dyDescent="0.25">
      <c r="B64" s="7" t="s">
        <v>295</v>
      </c>
      <c r="C64" s="14" t="s">
        <v>54</v>
      </c>
      <c r="D64" s="16">
        <f>+D57+D58+D59-D60+D61+D62+D63</f>
        <v>27722195</v>
      </c>
      <c r="E64" s="16">
        <f>+E57+E58+E59-E60+E61+E62+E63</f>
        <v>27725955.280000001</v>
      </c>
    </row>
    <row r="65" spans="2:8" x14ac:dyDescent="0.25">
      <c r="B65" s="38" t="s">
        <v>296</v>
      </c>
      <c r="C65" s="14" t="s">
        <v>104</v>
      </c>
      <c r="D65" s="20"/>
      <c r="E65" s="20"/>
    </row>
    <row r="66" spans="2:8" x14ac:dyDescent="0.25">
      <c r="B66" s="7" t="s">
        <v>297</v>
      </c>
      <c r="C66" s="14" t="s">
        <v>55</v>
      </c>
      <c r="D66" s="19">
        <f>+D68+D70+D71+D72+D73+D74+D75+D76+D77</f>
        <v>0</v>
      </c>
      <c r="E66" s="19">
        <f>+E68+E70+E71+E72+E73+E74+E75+E76+E77</f>
        <v>0</v>
      </c>
      <c r="H66" s="44"/>
    </row>
    <row r="67" spans="2:8" x14ac:dyDescent="0.25">
      <c r="B67" s="7" t="s">
        <v>298</v>
      </c>
      <c r="C67" s="14" t="s">
        <v>56</v>
      </c>
      <c r="D67" s="19">
        <f>+D68+D70+D72+D74+D77</f>
        <v>0</v>
      </c>
      <c r="E67" s="19">
        <f>+E68+E70+E72+E74+E77</f>
        <v>0</v>
      </c>
    </row>
    <row r="68" spans="2:8" x14ac:dyDescent="0.25">
      <c r="B68" s="7" t="s">
        <v>299</v>
      </c>
      <c r="C68" s="14" t="s">
        <v>57</v>
      </c>
      <c r="D68" s="15"/>
      <c r="E68" s="15"/>
    </row>
    <row r="69" spans="2:8" x14ac:dyDescent="0.25">
      <c r="B69" s="7" t="s">
        <v>300</v>
      </c>
      <c r="C69" s="14" t="s">
        <v>58</v>
      </c>
      <c r="D69" s="15"/>
      <c r="E69" s="15"/>
    </row>
    <row r="70" spans="2:8" x14ac:dyDescent="0.25">
      <c r="B70" s="7" t="s">
        <v>301</v>
      </c>
      <c r="C70" s="14" t="s">
        <v>59</v>
      </c>
      <c r="D70" s="21"/>
      <c r="E70" s="21"/>
    </row>
    <row r="71" spans="2:8" x14ac:dyDescent="0.25">
      <c r="B71" s="7" t="s">
        <v>302</v>
      </c>
      <c r="C71" s="14" t="s">
        <v>60</v>
      </c>
      <c r="D71" s="15"/>
      <c r="E71" s="15"/>
    </row>
    <row r="72" spans="2:8" x14ac:dyDescent="0.25">
      <c r="B72" s="7" t="s">
        <v>303</v>
      </c>
      <c r="C72" s="14" t="s">
        <v>61</v>
      </c>
      <c r="D72" s="21"/>
      <c r="E72" s="21"/>
      <c r="H72" s="44"/>
    </row>
    <row r="73" spans="2:8" x14ac:dyDescent="0.25">
      <c r="B73" s="7" t="s">
        <v>304</v>
      </c>
      <c r="C73" s="14" t="s">
        <v>62</v>
      </c>
      <c r="D73" s="15"/>
      <c r="E73" s="15"/>
    </row>
    <row r="74" spans="2:8" x14ac:dyDescent="0.25">
      <c r="B74" s="7" t="s">
        <v>305</v>
      </c>
      <c r="C74" s="14" t="s">
        <v>63</v>
      </c>
      <c r="D74" s="15"/>
      <c r="E74" s="15"/>
    </row>
    <row r="75" spans="2:8" x14ac:dyDescent="0.25">
      <c r="B75" s="7" t="s">
        <v>306</v>
      </c>
      <c r="C75" s="14" t="s">
        <v>64</v>
      </c>
      <c r="D75" s="15"/>
      <c r="E75" s="15"/>
    </row>
    <row r="76" spans="2:8" x14ac:dyDescent="0.25">
      <c r="B76" s="7" t="s">
        <v>307</v>
      </c>
      <c r="C76" s="14" t="s">
        <v>65</v>
      </c>
      <c r="D76" s="15"/>
      <c r="E76" s="15"/>
    </row>
    <row r="77" spans="2:8" x14ac:dyDescent="0.25">
      <c r="B77" s="7" t="s">
        <v>308</v>
      </c>
      <c r="C77" s="14" t="s">
        <v>66</v>
      </c>
      <c r="D77" s="15"/>
      <c r="E77" s="15"/>
    </row>
    <row r="78" spans="2:8" ht="26.4" x14ac:dyDescent="0.25">
      <c r="B78" s="7" t="s">
        <v>309</v>
      </c>
      <c r="C78" s="14" t="s">
        <v>67</v>
      </c>
      <c r="D78" s="19">
        <f>+D81+D83+D84+D85+D86+D87+D88+D89+D90+D91+D92+D93+D94+D95+D96</f>
        <v>45972760.5</v>
      </c>
      <c r="E78" s="19">
        <f>+E81+E83+E84+E85+E86+E87+E88+E89+E90+E91+E92+E93+E94+E95+E96</f>
        <v>45798108.100000001</v>
      </c>
    </row>
    <row r="79" spans="2:8" x14ac:dyDescent="0.25">
      <c r="B79" s="7" t="s">
        <v>310</v>
      </c>
      <c r="C79" s="14" t="s">
        <v>68</v>
      </c>
      <c r="D79" s="19">
        <f>+D81+D83+D85+D87+D88+D89+D90+D91+D92+D96</f>
        <v>5879443</v>
      </c>
      <c r="E79" s="19">
        <f>+E81+E83+E85+E87+E88+E89+E90+E91+E92+E96</f>
        <v>5704790.5999999996</v>
      </c>
    </row>
    <row r="80" spans="2:8" x14ac:dyDescent="0.25">
      <c r="B80" s="7" t="s">
        <v>311</v>
      </c>
      <c r="C80" s="14" t="s">
        <v>69</v>
      </c>
      <c r="D80" s="15"/>
      <c r="E80" s="15"/>
    </row>
    <row r="81" spans="2:7" x14ac:dyDescent="0.25">
      <c r="B81" s="7" t="s">
        <v>312</v>
      </c>
      <c r="C81" s="14" t="s">
        <v>70</v>
      </c>
      <c r="D81" s="15">
        <v>203613</v>
      </c>
      <c r="E81" s="15"/>
    </row>
    <row r="82" spans="2:7" x14ac:dyDescent="0.25">
      <c r="B82" s="7" t="s">
        <v>313</v>
      </c>
      <c r="C82" s="14" t="s">
        <v>71</v>
      </c>
      <c r="D82" s="15"/>
      <c r="E82" s="15"/>
    </row>
    <row r="83" spans="2:7" x14ac:dyDescent="0.25">
      <c r="B83" s="7" t="s">
        <v>314</v>
      </c>
      <c r="C83" s="14" t="s">
        <v>72</v>
      </c>
      <c r="D83" s="21"/>
      <c r="E83" s="21"/>
    </row>
    <row r="84" spans="2:7" x14ac:dyDescent="0.25">
      <c r="B84" s="7" t="s">
        <v>315</v>
      </c>
      <c r="C84" s="14" t="s">
        <v>73</v>
      </c>
      <c r="D84" s="15">
        <v>40093317.5</v>
      </c>
      <c r="E84" s="15">
        <v>40093317.5</v>
      </c>
    </row>
    <row r="85" spans="2:7" x14ac:dyDescent="0.25">
      <c r="B85" s="7" t="s">
        <v>316</v>
      </c>
      <c r="C85" s="14" t="s">
        <v>74</v>
      </c>
      <c r="D85" s="15"/>
      <c r="E85" s="15"/>
    </row>
    <row r="86" spans="2:7" x14ac:dyDescent="0.25">
      <c r="B86" s="7" t="s">
        <v>317</v>
      </c>
      <c r="C86" s="14" t="s">
        <v>75</v>
      </c>
      <c r="D86" s="15"/>
      <c r="E86" s="15"/>
    </row>
    <row r="87" spans="2:7" x14ac:dyDescent="0.25">
      <c r="B87" s="7" t="s">
        <v>318</v>
      </c>
      <c r="C87" s="14" t="s">
        <v>76</v>
      </c>
      <c r="D87" s="15">
        <v>5675550</v>
      </c>
      <c r="E87" s="15">
        <v>5704790.5999999996</v>
      </c>
      <c r="G87" s="51"/>
    </row>
    <row r="88" spans="2:7" x14ac:dyDescent="0.25">
      <c r="B88" s="7" t="s">
        <v>319</v>
      </c>
      <c r="C88" s="14" t="s">
        <v>77</v>
      </c>
      <c r="D88" s="15"/>
      <c r="E88" s="15"/>
    </row>
    <row r="89" spans="2:7" x14ac:dyDescent="0.25">
      <c r="B89" s="7" t="s">
        <v>320</v>
      </c>
      <c r="C89" s="14" t="s">
        <v>78</v>
      </c>
      <c r="D89" s="15">
        <v>280</v>
      </c>
      <c r="E89" s="15"/>
    </row>
    <row r="90" spans="2:7" x14ac:dyDescent="0.25">
      <c r="B90" s="7" t="s">
        <v>321</v>
      </c>
      <c r="C90" s="14" t="s">
        <v>79</v>
      </c>
      <c r="D90" s="15"/>
      <c r="E90" s="15"/>
    </row>
    <row r="91" spans="2:7" x14ac:dyDescent="0.25">
      <c r="B91" s="7" t="s">
        <v>322</v>
      </c>
      <c r="C91" s="14" t="s">
        <v>80</v>
      </c>
      <c r="D91" s="15"/>
      <c r="E91" s="15"/>
    </row>
    <row r="92" spans="2:7" x14ac:dyDescent="0.25">
      <c r="B92" s="7" t="s">
        <v>323</v>
      </c>
      <c r="C92" s="14" t="s">
        <v>81</v>
      </c>
      <c r="D92" s="15"/>
      <c r="E92" s="15"/>
    </row>
    <row r="93" spans="2:7" x14ac:dyDescent="0.25">
      <c r="B93" s="7" t="s">
        <v>324</v>
      </c>
      <c r="C93" s="14" t="s">
        <v>82</v>
      </c>
      <c r="D93" s="15"/>
      <c r="E93" s="15"/>
    </row>
    <row r="94" spans="2:7" x14ac:dyDescent="0.25">
      <c r="B94" s="7" t="s">
        <v>325</v>
      </c>
      <c r="C94" s="14" t="s">
        <v>83</v>
      </c>
      <c r="D94" s="15"/>
      <c r="E94" s="15"/>
    </row>
    <row r="95" spans="2:7" x14ac:dyDescent="0.25">
      <c r="B95" s="7" t="s">
        <v>326</v>
      </c>
      <c r="C95" s="14" t="s">
        <v>84</v>
      </c>
      <c r="D95" s="15"/>
      <c r="E95" s="15"/>
    </row>
    <row r="96" spans="2:7" x14ac:dyDescent="0.25">
      <c r="B96" s="7" t="s">
        <v>327</v>
      </c>
      <c r="C96" s="14" t="s">
        <v>85</v>
      </c>
      <c r="D96" s="15"/>
      <c r="E96" s="15"/>
    </row>
    <row r="97" spans="2:5" x14ac:dyDescent="0.25">
      <c r="B97" s="7" t="s">
        <v>328</v>
      </c>
      <c r="C97" s="14" t="s">
        <v>86</v>
      </c>
      <c r="D97" s="16">
        <f>+D66+D78</f>
        <v>45972760.5</v>
      </c>
      <c r="E97" s="16">
        <f>+E66+E78</f>
        <v>45798108.100000001</v>
      </c>
    </row>
    <row r="98" spans="2:5" x14ac:dyDescent="0.25">
      <c r="B98" s="7" t="s">
        <v>329</v>
      </c>
      <c r="C98" s="14" t="s">
        <v>87</v>
      </c>
      <c r="D98" s="16">
        <f>+D64+D97</f>
        <v>73694955.5</v>
      </c>
      <c r="E98" s="16">
        <f>+E64+E97</f>
        <v>73524063.379999995</v>
      </c>
    </row>
    <row r="99" spans="2:5" x14ac:dyDescent="0.25">
      <c r="B99" s="45"/>
      <c r="C99" s="46"/>
      <c r="D99" s="51"/>
      <c r="E99" s="51"/>
    </row>
    <row r="100" spans="2:5" x14ac:dyDescent="0.25">
      <c r="B100" s="40"/>
      <c r="C100" s="46"/>
    </row>
    <row r="101" spans="2:5" x14ac:dyDescent="0.25">
      <c r="B101" s="40"/>
      <c r="C101" s="46"/>
    </row>
    <row r="102" spans="2:5" x14ac:dyDescent="0.25">
      <c r="B102" s="40"/>
      <c r="C102" s="46"/>
    </row>
    <row r="103" spans="2:5" x14ac:dyDescent="0.25">
      <c r="B103" s="40"/>
      <c r="C103" s="46"/>
    </row>
    <row r="104" spans="2:5" x14ac:dyDescent="0.25">
      <c r="B104" s="40"/>
      <c r="C104" s="46"/>
    </row>
    <row r="105" spans="2:5" x14ac:dyDescent="0.25">
      <c r="B105" s="40"/>
      <c r="C105" s="46"/>
    </row>
    <row r="106" spans="2:5" x14ac:dyDescent="0.25">
      <c r="B106" s="40"/>
      <c r="C106" s="46"/>
    </row>
    <row r="107" spans="2:5" x14ac:dyDescent="0.25">
      <c r="B107" s="40"/>
      <c r="C107" s="46"/>
    </row>
    <row r="108" spans="2:5" x14ac:dyDescent="0.25">
      <c r="B108" s="40"/>
      <c r="C108" s="46"/>
    </row>
    <row r="109" spans="2:5" x14ac:dyDescent="0.25">
      <c r="B109" s="40"/>
      <c r="C109" s="46"/>
    </row>
    <row r="110" spans="2:5" x14ac:dyDescent="0.25">
      <c r="B110" s="40"/>
      <c r="C110" s="46"/>
    </row>
    <row r="111" spans="2:5" x14ac:dyDescent="0.25">
      <c r="C111" s="46"/>
    </row>
    <row r="112" spans="2:5" x14ac:dyDescent="0.25">
      <c r="C112" s="46"/>
    </row>
    <row r="113" spans="3:3" x14ac:dyDescent="0.25">
      <c r="C113" s="46"/>
    </row>
    <row r="114" spans="3:3" x14ac:dyDescent="0.25">
      <c r="C114" s="46"/>
    </row>
    <row r="115" spans="3:3" x14ac:dyDescent="0.25">
      <c r="C115" s="46"/>
    </row>
    <row r="116" spans="3:3" x14ac:dyDescent="0.25">
      <c r="C116" s="46"/>
    </row>
    <row r="117" spans="3:3" x14ac:dyDescent="0.25">
      <c r="C117" s="46"/>
    </row>
    <row r="118" spans="3:3" x14ac:dyDescent="0.25">
      <c r="C118" s="46"/>
    </row>
    <row r="119" spans="3:3" x14ac:dyDescent="0.25">
      <c r="C119" s="46"/>
    </row>
    <row r="120" spans="3:3" x14ac:dyDescent="0.25">
      <c r="C120" s="46"/>
    </row>
  </sheetData>
  <mergeCells count="2">
    <mergeCell ref="B1:E1"/>
    <mergeCell ref="C2:E2"/>
  </mergeCells>
  <phoneticPr fontId="2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65" orientation="portrait" horizontalDpi="300" verticalDpi="300" r:id="rId1"/>
  <headerFooter alignWithMargins="0"/>
  <colBreaks count="1" manualBreakCount="1">
    <brk id="1" max="9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23"/>
  <sheetViews>
    <sheetView topLeftCell="A7" workbookViewId="0">
      <selection activeCell="B23" sqref="B23:E23"/>
    </sheetView>
  </sheetViews>
  <sheetFormatPr defaultColWidth="9.109375" defaultRowHeight="13.2" x14ac:dyDescent="0.25"/>
  <cols>
    <col min="1" max="1" width="0.88671875" style="30" customWidth="1"/>
    <col min="2" max="2" width="103.88671875" style="30" customWidth="1"/>
    <col min="3" max="3" width="6.88671875" style="30" customWidth="1"/>
    <col min="4" max="5" width="17.6640625" style="30" customWidth="1"/>
    <col min="6" max="6" width="1.6640625" style="30" customWidth="1"/>
    <col min="7" max="16384" width="9.109375" style="30"/>
  </cols>
  <sheetData>
    <row r="1" spans="1:7" x14ac:dyDescent="0.25">
      <c r="A1" s="29" t="s">
        <v>103</v>
      </c>
      <c r="B1" s="60"/>
      <c r="C1" s="60"/>
      <c r="D1" s="60"/>
      <c r="E1" s="60"/>
    </row>
    <row r="2" spans="1:7" ht="20.100000000000001" customHeight="1" x14ac:dyDescent="0.25">
      <c r="B2" s="50" t="s">
        <v>330</v>
      </c>
      <c r="C2" s="70" t="s">
        <v>221</v>
      </c>
      <c r="D2" s="70"/>
      <c r="E2" s="70"/>
    </row>
    <row r="3" spans="1:7" ht="26.4" x14ac:dyDescent="0.25">
      <c r="B3" s="38" t="s">
        <v>235</v>
      </c>
      <c r="C3" s="47" t="s">
        <v>237</v>
      </c>
      <c r="D3" s="47" t="s">
        <v>236</v>
      </c>
      <c r="E3" s="47" t="s">
        <v>239</v>
      </c>
    </row>
    <row r="4" spans="1:7" x14ac:dyDescent="0.25">
      <c r="B4" s="25">
        <v>1</v>
      </c>
      <c r="C4" s="26">
        <v>2</v>
      </c>
      <c r="D4" s="26">
        <v>3</v>
      </c>
      <c r="E4" s="26">
        <v>4</v>
      </c>
    </row>
    <row r="5" spans="1:7" x14ac:dyDescent="0.25">
      <c r="B5" s="11" t="s">
        <v>331</v>
      </c>
      <c r="C5" s="1" t="s">
        <v>88</v>
      </c>
      <c r="D5" s="33"/>
      <c r="E5" s="33"/>
    </row>
    <row r="6" spans="1:7" x14ac:dyDescent="0.25">
      <c r="B6" s="11" t="s">
        <v>332</v>
      </c>
      <c r="C6" s="1" t="s">
        <v>89</v>
      </c>
      <c r="D6" s="33"/>
      <c r="E6" s="33"/>
    </row>
    <row r="7" spans="1:7" x14ac:dyDescent="0.25">
      <c r="B7" s="11" t="s">
        <v>333</v>
      </c>
      <c r="C7" s="1" t="s">
        <v>90</v>
      </c>
      <c r="D7" s="33"/>
      <c r="E7" s="33"/>
    </row>
    <row r="8" spans="1:7" x14ac:dyDescent="0.25">
      <c r="B8" s="11" t="s">
        <v>334</v>
      </c>
      <c r="C8" s="1" t="s">
        <v>91</v>
      </c>
      <c r="D8" s="33"/>
      <c r="E8" s="33"/>
    </row>
    <row r="9" spans="1:7" x14ac:dyDescent="0.25">
      <c r="B9" s="11" t="s">
        <v>335</v>
      </c>
      <c r="C9" s="1" t="s">
        <v>92</v>
      </c>
      <c r="D9" s="33"/>
      <c r="E9" s="33"/>
      <c r="G9" s="4"/>
    </row>
    <row r="10" spans="1:7" x14ac:dyDescent="0.25">
      <c r="B10" s="11" t="s">
        <v>336</v>
      </c>
      <c r="C10" s="1" t="s">
        <v>93</v>
      </c>
      <c r="D10" s="33"/>
      <c r="E10" s="33"/>
    </row>
    <row r="11" spans="1:7" x14ac:dyDescent="0.25">
      <c r="B11" s="11" t="s">
        <v>337</v>
      </c>
      <c r="C11" s="1" t="s">
        <v>94</v>
      </c>
      <c r="D11" s="33"/>
      <c r="E11" s="33"/>
    </row>
    <row r="12" spans="1:7" x14ac:dyDescent="0.25">
      <c r="B12" s="11" t="s">
        <v>338</v>
      </c>
      <c r="C12" s="1" t="s">
        <v>95</v>
      </c>
      <c r="D12" s="33"/>
      <c r="E12" s="33"/>
    </row>
    <row r="13" spans="1:7" x14ac:dyDescent="0.25">
      <c r="B13" s="11" t="s">
        <v>339</v>
      </c>
      <c r="C13" s="1" t="s">
        <v>96</v>
      </c>
      <c r="D13" s="33"/>
      <c r="E13" s="33"/>
    </row>
    <row r="14" spans="1:7" x14ac:dyDescent="0.25">
      <c r="B14" s="11" t="s">
        <v>340</v>
      </c>
      <c r="C14" s="1" t="s">
        <v>101</v>
      </c>
      <c r="D14" s="33"/>
      <c r="E14" s="33"/>
    </row>
    <row r="15" spans="1:7" x14ac:dyDescent="0.25">
      <c r="B15" s="11" t="s">
        <v>341</v>
      </c>
      <c r="C15" s="1" t="s">
        <v>97</v>
      </c>
      <c r="D15" s="33"/>
      <c r="E15" s="33"/>
    </row>
    <row r="16" spans="1:7" x14ac:dyDescent="0.25">
      <c r="B16" s="11" t="s">
        <v>342</v>
      </c>
      <c r="C16" s="1" t="s">
        <v>98</v>
      </c>
      <c r="D16" s="33"/>
      <c r="E16" s="33"/>
    </row>
    <row r="17" spans="2:5" x14ac:dyDescent="0.25">
      <c r="B17" s="11" t="s">
        <v>343</v>
      </c>
      <c r="C17" s="1" t="s">
        <v>99</v>
      </c>
      <c r="D17" s="33"/>
      <c r="E17" s="33"/>
    </row>
    <row r="18" spans="2:5" x14ac:dyDescent="0.25">
      <c r="B18" s="11" t="s">
        <v>344</v>
      </c>
      <c r="C18" s="1" t="s">
        <v>100</v>
      </c>
      <c r="D18" s="33"/>
      <c r="E18" s="33"/>
    </row>
    <row r="19" spans="2:5" ht="25.5" customHeight="1" x14ac:dyDescent="0.25">
      <c r="B19" s="57" t="s">
        <v>345</v>
      </c>
      <c r="C19" s="57"/>
      <c r="D19" s="57"/>
      <c r="E19" s="57"/>
    </row>
    <row r="20" spans="2:5" x14ac:dyDescent="0.25">
      <c r="B20" s="69" t="s">
        <v>346</v>
      </c>
      <c r="C20" s="69"/>
      <c r="D20" s="69"/>
      <c r="E20" s="69"/>
    </row>
    <row r="21" spans="2:5" x14ac:dyDescent="0.25">
      <c r="B21" s="59" t="s">
        <v>382</v>
      </c>
      <c r="C21" s="59"/>
      <c r="D21" s="59"/>
      <c r="E21" s="59"/>
    </row>
    <row r="22" spans="2:5" x14ac:dyDescent="0.25">
      <c r="B22" s="67" t="s">
        <v>347</v>
      </c>
      <c r="C22" s="67"/>
      <c r="D22" s="67"/>
      <c r="E22" s="67"/>
    </row>
    <row r="23" spans="2:5" x14ac:dyDescent="0.25">
      <c r="B23" s="68" t="s">
        <v>381</v>
      </c>
      <c r="C23" s="68"/>
      <c r="D23" s="68"/>
      <c r="E23" s="68"/>
    </row>
  </sheetData>
  <mergeCells count="7">
    <mergeCell ref="B22:E22"/>
    <mergeCell ref="B23:E23"/>
    <mergeCell ref="B19:E19"/>
    <mergeCell ref="B1:E1"/>
    <mergeCell ref="B20:E20"/>
    <mergeCell ref="B21:E21"/>
    <mergeCell ref="C2:E2"/>
  </mergeCells>
  <phoneticPr fontId="2" type="noConversion"/>
  <printOptions horizontalCentered="1"/>
  <pageMargins left="0.17" right="0.19685039370078741" top="0.19685039370078741" bottom="0.19685039370078741" header="0.19685039370078741" footer="0.19685039370078741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8"/>
  <sheetViews>
    <sheetView tabSelected="1" topLeftCell="A115" workbookViewId="0">
      <selection activeCell="C134" sqref="C134"/>
    </sheetView>
  </sheetViews>
  <sheetFormatPr defaultColWidth="9.109375" defaultRowHeight="13.2" x14ac:dyDescent="0.25"/>
  <cols>
    <col min="1" max="1" width="1.44140625" style="30" customWidth="1"/>
    <col min="2" max="2" width="6.109375" style="30" bestFit="1" customWidth="1"/>
    <col min="3" max="3" width="68.44140625" style="30" customWidth="1"/>
    <col min="4" max="4" width="17.6640625" style="30" customWidth="1"/>
    <col min="5" max="5" width="24.109375" style="30" customWidth="1"/>
    <col min="6" max="6" width="12.109375" style="30" customWidth="1"/>
    <col min="7" max="7" width="6.44140625" style="30" customWidth="1"/>
    <col min="8" max="8" width="7.6640625" style="30" customWidth="1"/>
    <col min="9" max="10" width="17.6640625" style="30" customWidth="1"/>
    <col min="11" max="11" width="29.5546875" style="30" customWidth="1"/>
    <col min="12" max="16384" width="9.109375" style="30"/>
  </cols>
  <sheetData>
    <row r="1" spans="1:11" x14ac:dyDescent="0.25">
      <c r="A1" s="29" t="s">
        <v>208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20.100000000000001" customHeight="1" x14ac:dyDescent="0.25">
      <c r="B2" s="64" t="s">
        <v>348</v>
      </c>
      <c r="C2" s="64"/>
      <c r="D2" s="64"/>
      <c r="E2" s="64"/>
      <c r="F2" s="64"/>
      <c r="G2" s="64"/>
      <c r="H2" s="64"/>
      <c r="I2" s="64"/>
      <c r="J2" s="64"/>
      <c r="K2" s="64"/>
    </row>
    <row r="3" spans="1:11" x14ac:dyDescent="0.25">
      <c r="B3" s="87"/>
      <c r="C3" s="87"/>
      <c r="D3" s="87"/>
      <c r="E3" s="87"/>
      <c r="F3" s="27" t="s">
        <v>380</v>
      </c>
      <c r="G3" s="28" t="s">
        <v>349</v>
      </c>
      <c r="H3" s="27">
        <v>2023</v>
      </c>
      <c r="I3" s="71" t="s">
        <v>350</v>
      </c>
      <c r="J3" s="71"/>
      <c r="K3" s="71"/>
    </row>
    <row r="4" spans="1:11" ht="17.399999999999999" x14ac:dyDescent="0.25">
      <c r="B4" s="77" t="s">
        <v>221</v>
      </c>
      <c r="C4" s="77"/>
      <c r="D4" s="77"/>
      <c r="E4" s="77"/>
      <c r="F4" s="77"/>
      <c r="G4" s="77"/>
      <c r="H4" s="77"/>
      <c r="I4" s="77"/>
      <c r="J4" s="77"/>
      <c r="K4" s="77"/>
    </row>
    <row r="5" spans="1:11" x14ac:dyDescent="0.25">
      <c r="B5" s="76" t="s">
        <v>105</v>
      </c>
      <c r="C5" s="75" t="s">
        <v>351</v>
      </c>
      <c r="D5" s="75" t="s">
        <v>352</v>
      </c>
      <c r="E5" s="76" t="s">
        <v>373</v>
      </c>
      <c r="F5" s="76"/>
      <c r="G5" s="76"/>
      <c r="H5" s="76"/>
      <c r="I5" s="76"/>
      <c r="J5" s="76"/>
      <c r="K5" s="76"/>
    </row>
    <row r="6" spans="1:11" x14ac:dyDescent="0.25">
      <c r="B6" s="76"/>
      <c r="C6" s="75"/>
      <c r="D6" s="75"/>
      <c r="E6" s="76" t="s">
        <v>353</v>
      </c>
      <c r="F6" s="76" t="s">
        <v>356</v>
      </c>
      <c r="G6" s="76"/>
      <c r="H6" s="76"/>
      <c r="I6" s="76"/>
      <c r="J6" s="76"/>
      <c r="K6" s="76"/>
    </row>
    <row r="7" spans="1:11" ht="132" x14ac:dyDescent="0.25">
      <c r="B7" s="76"/>
      <c r="C7" s="75"/>
      <c r="D7" s="75"/>
      <c r="E7" s="76"/>
      <c r="F7" s="78" t="s">
        <v>354</v>
      </c>
      <c r="G7" s="79"/>
      <c r="H7" s="80"/>
      <c r="I7" s="8" t="s">
        <v>355</v>
      </c>
      <c r="J7" s="8" t="s">
        <v>357</v>
      </c>
      <c r="K7" s="8" t="s">
        <v>358</v>
      </c>
    </row>
    <row r="8" spans="1:11" ht="16.5" customHeight="1" x14ac:dyDescent="0.25">
      <c r="B8" s="26">
        <v>1</v>
      </c>
      <c r="C8" s="26">
        <v>2</v>
      </c>
      <c r="D8" s="26">
        <v>3</v>
      </c>
      <c r="E8" s="26">
        <v>4</v>
      </c>
      <c r="F8" s="81">
        <v>5</v>
      </c>
      <c r="G8" s="82"/>
      <c r="H8" s="83"/>
      <c r="I8" s="26">
        <v>6</v>
      </c>
      <c r="J8" s="26">
        <v>7</v>
      </c>
      <c r="K8" s="26">
        <v>8</v>
      </c>
    </row>
    <row r="9" spans="1:11" x14ac:dyDescent="0.25">
      <c r="B9" s="76" t="s">
        <v>359</v>
      </c>
      <c r="C9" s="76"/>
      <c r="D9" s="76"/>
      <c r="E9" s="76"/>
      <c r="F9" s="76"/>
      <c r="G9" s="76"/>
      <c r="H9" s="76"/>
      <c r="I9" s="76"/>
      <c r="J9" s="76"/>
      <c r="K9" s="76"/>
    </row>
    <row r="10" spans="1:11" x14ac:dyDescent="0.25">
      <c r="B10" s="26">
        <v>1</v>
      </c>
      <c r="C10" s="9" t="s">
        <v>360</v>
      </c>
      <c r="D10" s="31">
        <v>0</v>
      </c>
      <c r="E10" s="31">
        <v>0</v>
      </c>
      <c r="F10" s="84">
        <v>0</v>
      </c>
      <c r="G10" s="85"/>
      <c r="H10" s="86"/>
      <c r="I10" s="31">
        <v>0</v>
      </c>
      <c r="J10" s="31">
        <v>0</v>
      </c>
      <c r="K10" s="31">
        <v>0</v>
      </c>
    </row>
    <row r="11" spans="1:11" x14ac:dyDescent="0.25">
      <c r="B11" s="26">
        <v>2</v>
      </c>
      <c r="C11" s="9" t="s">
        <v>361</v>
      </c>
      <c r="D11" s="31">
        <v>0</v>
      </c>
      <c r="E11" s="31">
        <v>0</v>
      </c>
      <c r="F11" s="84">
        <v>0</v>
      </c>
      <c r="G11" s="85"/>
      <c r="H11" s="86"/>
      <c r="I11" s="31">
        <v>0</v>
      </c>
      <c r="J11" s="31">
        <v>0</v>
      </c>
      <c r="K11" s="31">
        <v>0</v>
      </c>
    </row>
    <row r="12" spans="1:11" x14ac:dyDescent="0.25">
      <c r="B12" s="26"/>
      <c r="C12" s="48" t="s">
        <v>362</v>
      </c>
      <c r="D12" s="32"/>
      <c r="E12" s="32"/>
      <c r="F12" s="88"/>
      <c r="G12" s="89"/>
      <c r="H12" s="90"/>
      <c r="I12" s="32"/>
      <c r="J12" s="32"/>
      <c r="K12" s="32"/>
    </row>
    <row r="13" spans="1:11" x14ac:dyDescent="0.25">
      <c r="B13" s="1" t="s">
        <v>106</v>
      </c>
      <c r="C13" s="10"/>
      <c r="D13" s="33"/>
      <c r="E13" s="31">
        <v>0</v>
      </c>
      <c r="F13" s="72"/>
      <c r="G13" s="73"/>
      <c r="H13" s="74"/>
      <c r="I13" s="33"/>
      <c r="J13" s="33"/>
      <c r="K13" s="33"/>
    </row>
    <row r="14" spans="1:11" x14ac:dyDescent="0.25">
      <c r="B14" s="1" t="s">
        <v>107</v>
      </c>
      <c r="C14" s="10"/>
      <c r="D14" s="33"/>
      <c r="E14" s="31">
        <v>0</v>
      </c>
      <c r="F14" s="72"/>
      <c r="G14" s="73"/>
      <c r="H14" s="74"/>
      <c r="I14" s="33"/>
      <c r="J14" s="33"/>
      <c r="K14" s="33"/>
    </row>
    <row r="15" spans="1:11" x14ac:dyDescent="0.25">
      <c r="B15" s="1" t="s">
        <v>111</v>
      </c>
      <c r="C15" s="10"/>
      <c r="D15" s="33"/>
      <c r="E15" s="31">
        <v>0</v>
      </c>
      <c r="F15" s="72"/>
      <c r="G15" s="73"/>
      <c r="H15" s="74"/>
      <c r="I15" s="33"/>
      <c r="J15" s="33"/>
      <c r="K15" s="33"/>
    </row>
    <row r="16" spans="1:11" x14ac:dyDescent="0.25">
      <c r="B16" s="1" t="s">
        <v>112</v>
      </c>
      <c r="C16" s="10"/>
      <c r="D16" s="33"/>
      <c r="E16" s="31">
        <v>0</v>
      </c>
      <c r="F16" s="72"/>
      <c r="G16" s="73"/>
      <c r="H16" s="74"/>
      <c r="I16" s="33"/>
      <c r="J16" s="33"/>
      <c r="K16" s="33"/>
    </row>
    <row r="17" spans="2:11" x14ac:dyDescent="0.25">
      <c r="B17" s="1" t="s">
        <v>113</v>
      </c>
      <c r="C17" s="10"/>
      <c r="D17" s="33"/>
      <c r="E17" s="31">
        <v>0</v>
      </c>
      <c r="F17" s="72"/>
      <c r="G17" s="73"/>
      <c r="H17" s="74"/>
      <c r="I17" s="33"/>
      <c r="J17" s="33"/>
      <c r="K17" s="33"/>
    </row>
    <row r="18" spans="2:11" x14ac:dyDescent="0.25">
      <c r="B18" s="1" t="s">
        <v>144</v>
      </c>
      <c r="C18" s="10"/>
      <c r="D18" s="33"/>
      <c r="E18" s="31">
        <v>0</v>
      </c>
      <c r="F18" s="72"/>
      <c r="G18" s="73"/>
      <c r="H18" s="74"/>
      <c r="I18" s="33"/>
      <c r="J18" s="33"/>
      <c r="K18" s="33"/>
    </row>
    <row r="19" spans="2:11" x14ac:dyDescent="0.25">
      <c r="B19" s="1" t="s">
        <v>145</v>
      </c>
      <c r="C19" s="10"/>
      <c r="D19" s="33"/>
      <c r="E19" s="31">
        <v>0</v>
      </c>
      <c r="F19" s="72"/>
      <c r="G19" s="73"/>
      <c r="H19" s="74"/>
      <c r="I19" s="33"/>
      <c r="J19" s="33"/>
      <c r="K19" s="33"/>
    </row>
    <row r="20" spans="2:11" x14ac:dyDescent="0.25">
      <c r="B20" s="1" t="s">
        <v>146</v>
      </c>
      <c r="C20" s="10"/>
      <c r="D20" s="33"/>
      <c r="E20" s="31">
        <v>0</v>
      </c>
      <c r="F20" s="72"/>
      <c r="G20" s="73"/>
      <c r="H20" s="74"/>
      <c r="I20" s="33"/>
      <c r="J20" s="33"/>
      <c r="K20" s="33"/>
    </row>
    <row r="21" spans="2:11" x14ac:dyDescent="0.25">
      <c r="B21" s="1" t="s">
        <v>147</v>
      </c>
      <c r="C21" s="10"/>
      <c r="D21" s="33"/>
      <c r="E21" s="31">
        <v>0</v>
      </c>
      <c r="F21" s="72"/>
      <c r="G21" s="73"/>
      <c r="H21" s="74"/>
      <c r="I21" s="33"/>
      <c r="J21" s="33"/>
      <c r="K21" s="33"/>
    </row>
    <row r="22" spans="2:11" x14ac:dyDescent="0.25">
      <c r="B22" s="1" t="s">
        <v>148</v>
      </c>
      <c r="C22" s="10"/>
      <c r="D22" s="33"/>
      <c r="E22" s="31">
        <v>0</v>
      </c>
      <c r="F22" s="72"/>
      <c r="G22" s="73"/>
      <c r="H22" s="74"/>
      <c r="I22" s="33"/>
      <c r="J22" s="33"/>
      <c r="K22" s="33"/>
    </row>
    <row r="23" spans="2:11" x14ac:dyDescent="0.25">
      <c r="B23" s="1" t="s">
        <v>149</v>
      </c>
      <c r="C23" s="10"/>
      <c r="D23" s="33"/>
      <c r="E23" s="31">
        <v>0</v>
      </c>
      <c r="F23" s="72"/>
      <c r="G23" s="73"/>
      <c r="H23" s="74"/>
      <c r="I23" s="33"/>
      <c r="J23" s="33"/>
      <c r="K23" s="33"/>
    </row>
    <row r="24" spans="2:11" x14ac:dyDescent="0.25">
      <c r="B24" s="1" t="s">
        <v>150</v>
      </c>
      <c r="C24" s="10"/>
      <c r="D24" s="33"/>
      <c r="E24" s="31">
        <v>0</v>
      </c>
      <c r="F24" s="72"/>
      <c r="G24" s="73"/>
      <c r="H24" s="74"/>
      <c r="I24" s="33"/>
      <c r="J24" s="33"/>
      <c r="K24" s="33"/>
    </row>
    <row r="25" spans="2:11" x14ac:dyDescent="0.25">
      <c r="B25" s="1" t="s">
        <v>151</v>
      </c>
      <c r="C25" s="10"/>
      <c r="D25" s="33"/>
      <c r="E25" s="31">
        <v>0</v>
      </c>
      <c r="F25" s="72"/>
      <c r="G25" s="73"/>
      <c r="H25" s="74"/>
      <c r="I25" s="33"/>
      <c r="J25" s="33"/>
      <c r="K25" s="33"/>
    </row>
    <row r="26" spans="2:11" x14ac:dyDescent="0.25">
      <c r="B26" s="1" t="s">
        <v>152</v>
      </c>
      <c r="C26" s="10"/>
      <c r="D26" s="33"/>
      <c r="E26" s="31">
        <v>0</v>
      </c>
      <c r="F26" s="72"/>
      <c r="G26" s="73"/>
      <c r="H26" s="74"/>
      <c r="I26" s="33"/>
      <c r="J26" s="33"/>
      <c r="K26" s="33"/>
    </row>
    <row r="27" spans="2:11" x14ac:dyDescent="0.25">
      <c r="B27" s="1" t="s">
        <v>153</v>
      </c>
      <c r="C27" s="10"/>
      <c r="D27" s="33"/>
      <c r="E27" s="31">
        <v>0</v>
      </c>
      <c r="F27" s="72"/>
      <c r="G27" s="73"/>
      <c r="H27" s="74"/>
      <c r="I27" s="33"/>
      <c r="J27" s="33"/>
      <c r="K27" s="33"/>
    </row>
    <row r="28" spans="2:11" x14ac:dyDescent="0.25">
      <c r="B28" s="1" t="s">
        <v>154</v>
      </c>
      <c r="C28" s="10"/>
      <c r="D28" s="33"/>
      <c r="E28" s="31">
        <v>0</v>
      </c>
      <c r="F28" s="72"/>
      <c r="G28" s="73"/>
      <c r="H28" s="74"/>
      <c r="I28" s="33"/>
      <c r="J28" s="33"/>
      <c r="K28" s="33"/>
    </row>
    <row r="29" spans="2:11" x14ac:dyDescent="0.25">
      <c r="B29" s="1" t="s">
        <v>155</v>
      </c>
      <c r="C29" s="10"/>
      <c r="D29" s="33"/>
      <c r="E29" s="31">
        <v>0</v>
      </c>
      <c r="F29" s="72"/>
      <c r="G29" s="73"/>
      <c r="H29" s="74"/>
      <c r="I29" s="33"/>
      <c r="J29" s="33"/>
      <c r="K29" s="33"/>
    </row>
    <row r="30" spans="2:11" x14ac:dyDescent="0.25">
      <c r="B30" s="1" t="s">
        <v>156</v>
      </c>
      <c r="C30" s="10"/>
      <c r="D30" s="33"/>
      <c r="E30" s="31">
        <v>0</v>
      </c>
      <c r="F30" s="72"/>
      <c r="G30" s="73"/>
      <c r="H30" s="74"/>
      <c r="I30" s="33"/>
      <c r="J30" s="33"/>
      <c r="K30" s="33"/>
    </row>
    <row r="31" spans="2:11" x14ac:dyDescent="0.25">
      <c r="B31" s="1" t="s">
        <v>157</v>
      </c>
      <c r="C31" s="10"/>
      <c r="D31" s="33"/>
      <c r="E31" s="31">
        <v>0</v>
      </c>
      <c r="F31" s="72"/>
      <c r="G31" s="73"/>
      <c r="H31" s="74"/>
      <c r="I31" s="33"/>
      <c r="J31" s="33"/>
      <c r="K31" s="33"/>
    </row>
    <row r="32" spans="2:11" x14ac:dyDescent="0.25">
      <c r="B32" s="1" t="s">
        <v>158</v>
      </c>
      <c r="C32" s="10"/>
      <c r="D32" s="33"/>
      <c r="E32" s="31">
        <v>0</v>
      </c>
      <c r="F32" s="72"/>
      <c r="G32" s="73"/>
      <c r="H32" s="74"/>
      <c r="I32" s="33"/>
      <c r="J32" s="33"/>
      <c r="K32" s="33"/>
    </row>
    <row r="33" spans="2:11" x14ac:dyDescent="0.25">
      <c r="B33" s="1" t="s">
        <v>107</v>
      </c>
      <c r="C33" s="9" t="s">
        <v>363</v>
      </c>
      <c r="D33" s="31">
        <v>0</v>
      </c>
      <c r="E33" s="31">
        <v>0</v>
      </c>
      <c r="F33" s="84">
        <v>0</v>
      </c>
      <c r="G33" s="85"/>
      <c r="H33" s="86"/>
      <c r="I33" s="31">
        <v>0</v>
      </c>
      <c r="J33" s="31">
        <v>0</v>
      </c>
      <c r="K33" s="31">
        <v>0</v>
      </c>
    </row>
    <row r="34" spans="2:11" x14ac:dyDescent="0.25">
      <c r="B34" s="1" t="s">
        <v>104</v>
      </c>
      <c r="C34" s="9" t="s">
        <v>364</v>
      </c>
      <c r="D34" s="32"/>
      <c r="E34" s="32"/>
      <c r="F34" s="88"/>
      <c r="G34" s="89"/>
      <c r="H34" s="90"/>
      <c r="I34" s="32"/>
      <c r="J34" s="32"/>
      <c r="K34" s="32"/>
    </row>
    <row r="35" spans="2:11" x14ac:dyDescent="0.25">
      <c r="B35" s="1" t="s">
        <v>108</v>
      </c>
      <c r="C35" s="10"/>
      <c r="D35" s="33"/>
      <c r="E35" s="31">
        <v>0</v>
      </c>
      <c r="F35" s="72"/>
      <c r="G35" s="73"/>
      <c r="H35" s="74"/>
      <c r="I35" s="33"/>
      <c r="J35" s="33"/>
      <c r="K35" s="33"/>
    </row>
    <row r="36" spans="2:11" x14ac:dyDescent="0.25">
      <c r="B36" s="1" t="s">
        <v>114</v>
      </c>
      <c r="C36" s="10"/>
      <c r="D36" s="33"/>
      <c r="E36" s="31">
        <v>0</v>
      </c>
      <c r="F36" s="72"/>
      <c r="G36" s="73"/>
      <c r="H36" s="74"/>
      <c r="I36" s="33"/>
      <c r="J36" s="33"/>
      <c r="K36" s="33"/>
    </row>
    <row r="37" spans="2:11" x14ac:dyDescent="0.25">
      <c r="B37" s="1" t="s">
        <v>115</v>
      </c>
      <c r="C37" s="10"/>
      <c r="D37" s="33"/>
      <c r="E37" s="31">
        <v>0</v>
      </c>
      <c r="F37" s="72"/>
      <c r="G37" s="73"/>
      <c r="H37" s="74"/>
      <c r="I37" s="33"/>
      <c r="J37" s="33"/>
      <c r="K37" s="33"/>
    </row>
    <row r="38" spans="2:11" x14ac:dyDescent="0.25">
      <c r="B38" s="1" t="s">
        <v>116</v>
      </c>
      <c r="C38" s="10"/>
      <c r="D38" s="33"/>
      <c r="E38" s="31">
        <v>0</v>
      </c>
      <c r="F38" s="72"/>
      <c r="G38" s="73"/>
      <c r="H38" s="74"/>
      <c r="I38" s="33"/>
      <c r="J38" s="33"/>
      <c r="K38" s="33"/>
    </row>
    <row r="39" spans="2:11" x14ac:dyDescent="0.25">
      <c r="B39" s="1" t="s">
        <v>117</v>
      </c>
      <c r="C39" s="10"/>
      <c r="D39" s="33"/>
      <c r="E39" s="31">
        <v>0</v>
      </c>
      <c r="F39" s="72"/>
      <c r="G39" s="73"/>
      <c r="H39" s="74"/>
      <c r="I39" s="33"/>
      <c r="J39" s="33"/>
      <c r="K39" s="33"/>
    </row>
    <row r="40" spans="2:11" x14ac:dyDescent="0.25">
      <c r="B40" s="1" t="s">
        <v>159</v>
      </c>
      <c r="C40" s="10"/>
      <c r="D40" s="33"/>
      <c r="E40" s="31">
        <v>0</v>
      </c>
      <c r="F40" s="72"/>
      <c r="G40" s="73"/>
      <c r="H40" s="74"/>
      <c r="I40" s="33"/>
      <c r="J40" s="33"/>
      <c r="K40" s="33"/>
    </row>
    <row r="41" spans="2:11" x14ac:dyDescent="0.25">
      <c r="B41" s="1" t="s">
        <v>160</v>
      </c>
      <c r="C41" s="10"/>
      <c r="D41" s="33"/>
      <c r="E41" s="31">
        <v>0</v>
      </c>
      <c r="F41" s="72"/>
      <c r="G41" s="73"/>
      <c r="H41" s="74"/>
      <c r="I41" s="33"/>
      <c r="J41" s="33"/>
      <c r="K41" s="33"/>
    </row>
    <row r="42" spans="2:11" x14ac:dyDescent="0.25">
      <c r="B42" s="1" t="s">
        <v>161</v>
      </c>
      <c r="C42" s="10"/>
      <c r="D42" s="33"/>
      <c r="E42" s="31">
        <v>0</v>
      </c>
      <c r="F42" s="72"/>
      <c r="G42" s="73"/>
      <c r="H42" s="74"/>
      <c r="I42" s="33"/>
      <c r="J42" s="33"/>
      <c r="K42" s="33"/>
    </row>
    <row r="43" spans="2:11" x14ac:dyDescent="0.25">
      <c r="B43" s="1" t="s">
        <v>162</v>
      </c>
      <c r="C43" s="10"/>
      <c r="D43" s="33"/>
      <c r="E43" s="31">
        <v>0</v>
      </c>
      <c r="F43" s="72"/>
      <c r="G43" s="73"/>
      <c r="H43" s="74"/>
      <c r="I43" s="33"/>
      <c r="J43" s="33"/>
      <c r="K43" s="33"/>
    </row>
    <row r="44" spans="2:11" x14ac:dyDescent="0.25">
      <c r="B44" s="1" t="s">
        <v>163</v>
      </c>
      <c r="C44" s="10"/>
      <c r="D44" s="33"/>
      <c r="E44" s="31">
        <v>0</v>
      </c>
      <c r="F44" s="72"/>
      <c r="G44" s="73"/>
      <c r="H44" s="74"/>
      <c r="I44" s="33"/>
      <c r="J44" s="33"/>
      <c r="K44" s="33"/>
    </row>
    <row r="45" spans="2:11" x14ac:dyDescent="0.25">
      <c r="B45" s="1" t="s">
        <v>164</v>
      </c>
      <c r="C45" s="10"/>
      <c r="D45" s="33"/>
      <c r="E45" s="31">
        <v>0</v>
      </c>
      <c r="F45" s="72"/>
      <c r="G45" s="73"/>
      <c r="H45" s="74"/>
      <c r="I45" s="33"/>
      <c r="J45" s="33"/>
      <c r="K45" s="33"/>
    </row>
    <row r="46" spans="2:11" x14ac:dyDescent="0.25">
      <c r="B46" s="1" t="s">
        <v>165</v>
      </c>
      <c r="C46" s="10"/>
      <c r="D46" s="33"/>
      <c r="E46" s="31">
        <v>0</v>
      </c>
      <c r="F46" s="72"/>
      <c r="G46" s="73"/>
      <c r="H46" s="74"/>
      <c r="I46" s="33"/>
      <c r="J46" s="33"/>
      <c r="K46" s="33"/>
    </row>
    <row r="47" spans="2:11" x14ac:dyDescent="0.25">
      <c r="B47" s="1" t="s">
        <v>166</v>
      </c>
      <c r="C47" s="10"/>
      <c r="D47" s="33"/>
      <c r="E47" s="31">
        <v>0</v>
      </c>
      <c r="F47" s="72"/>
      <c r="G47" s="73"/>
      <c r="H47" s="74"/>
      <c r="I47" s="33"/>
      <c r="J47" s="33"/>
      <c r="K47" s="33"/>
    </row>
    <row r="48" spans="2:11" x14ac:dyDescent="0.25">
      <c r="B48" s="1" t="s">
        <v>167</v>
      </c>
      <c r="C48" s="10"/>
      <c r="D48" s="33"/>
      <c r="E48" s="31">
        <v>0</v>
      </c>
      <c r="F48" s="72"/>
      <c r="G48" s="73"/>
      <c r="H48" s="74"/>
      <c r="I48" s="33"/>
      <c r="J48" s="33"/>
      <c r="K48" s="33"/>
    </row>
    <row r="49" spans="2:11" x14ac:dyDescent="0.25">
      <c r="B49" s="1" t="s">
        <v>168</v>
      </c>
      <c r="C49" s="10"/>
      <c r="D49" s="33"/>
      <c r="E49" s="31">
        <v>0</v>
      </c>
      <c r="F49" s="72"/>
      <c r="G49" s="73"/>
      <c r="H49" s="74"/>
      <c r="I49" s="33"/>
      <c r="J49" s="33"/>
      <c r="K49" s="33"/>
    </row>
    <row r="50" spans="2:11" x14ac:dyDescent="0.25">
      <c r="B50" s="1" t="s">
        <v>169</v>
      </c>
      <c r="C50" s="10"/>
      <c r="D50" s="33"/>
      <c r="E50" s="31">
        <v>0</v>
      </c>
      <c r="F50" s="72"/>
      <c r="G50" s="73"/>
      <c r="H50" s="74"/>
      <c r="I50" s="33"/>
      <c r="J50" s="33"/>
      <c r="K50" s="33"/>
    </row>
    <row r="51" spans="2:11" x14ac:dyDescent="0.25">
      <c r="B51" s="1" t="s">
        <v>170</v>
      </c>
      <c r="C51" s="10"/>
      <c r="D51" s="33"/>
      <c r="E51" s="31">
        <v>0</v>
      </c>
      <c r="F51" s="72"/>
      <c r="G51" s="73"/>
      <c r="H51" s="74"/>
      <c r="I51" s="33"/>
      <c r="J51" s="33"/>
      <c r="K51" s="33"/>
    </row>
    <row r="52" spans="2:11" x14ac:dyDescent="0.25">
      <c r="B52" s="1" t="s">
        <v>171</v>
      </c>
      <c r="C52" s="10"/>
      <c r="D52" s="33"/>
      <c r="E52" s="31">
        <v>0</v>
      </c>
      <c r="F52" s="72"/>
      <c r="G52" s="73"/>
      <c r="H52" s="74"/>
      <c r="I52" s="33"/>
      <c r="J52" s="33"/>
      <c r="K52" s="33"/>
    </row>
    <row r="53" spans="2:11" x14ac:dyDescent="0.25">
      <c r="B53" s="1" t="s">
        <v>172</v>
      </c>
      <c r="C53" s="10"/>
      <c r="D53" s="33"/>
      <c r="E53" s="31">
        <v>0</v>
      </c>
      <c r="F53" s="72"/>
      <c r="G53" s="73"/>
      <c r="H53" s="74"/>
      <c r="I53" s="33"/>
      <c r="J53" s="33"/>
      <c r="K53" s="33"/>
    </row>
    <row r="54" spans="2:11" x14ac:dyDescent="0.25">
      <c r="B54" s="1" t="s">
        <v>173</v>
      </c>
      <c r="C54" s="10"/>
      <c r="D54" s="33"/>
      <c r="E54" s="31">
        <v>0</v>
      </c>
      <c r="F54" s="72"/>
      <c r="G54" s="73"/>
      <c r="H54" s="74"/>
      <c r="I54" s="33"/>
      <c r="J54" s="33"/>
      <c r="K54" s="33"/>
    </row>
    <row r="55" spans="2:11" x14ac:dyDescent="0.25">
      <c r="B55" s="1" t="s">
        <v>109</v>
      </c>
      <c r="C55" s="9" t="s">
        <v>365</v>
      </c>
      <c r="D55" s="31">
        <v>0</v>
      </c>
      <c r="E55" s="31">
        <v>0</v>
      </c>
      <c r="F55" s="84">
        <v>0</v>
      </c>
      <c r="G55" s="85"/>
      <c r="H55" s="86"/>
      <c r="I55" s="31">
        <v>0</v>
      </c>
      <c r="J55" s="31">
        <v>0</v>
      </c>
      <c r="K55" s="31">
        <v>0</v>
      </c>
    </row>
    <row r="56" spans="2:11" x14ac:dyDescent="0.25">
      <c r="B56" s="1" t="s">
        <v>104</v>
      </c>
      <c r="C56" s="9" t="s">
        <v>364</v>
      </c>
      <c r="D56" s="32"/>
      <c r="E56" s="32"/>
      <c r="F56" s="88"/>
      <c r="G56" s="89"/>
      <c r="H56" s="90"/>
      <c r="I56" s="32"/>
      <c r="J56" s="32"/>
      <c r="K56" s="32"/>
    </row>
    <row r="57" spans="2:11" x14ac:dyDescent="0.25">
      <c r="B57" s="1" t="s">
        <v>110</v>
      </c>
      <c r="C57" s="10"/>
      <c r="D57" s="33"/>
      <c r="E57" s="31">
        <v>0</v>
      </c>
      <c r="F57" s="72"/>
      <c r="G57" s="73"/>
      <c r="H57" s="74"/>
      <c r="I57" s="33"/>
      <c r="J57" s="33"/>
      <c r="K57" s="33"/>
    </row>
    <row r="58" spans="2:11" x14ac:dyDescent="0.25">
      <c r="B58" s="1" t="s">
        <v>118</v>
      </c>
      <c r="C58" s="10"/>
      <c r="D58" s="33"/>
      <c r="E58" s="31">
        <v>0</v>
      </c>
      <c r="F58" s="72"/>
      <c r="G58" s="73"/>
      <c r="H58" s="74"/>
      <c r="I58" s="33"/>
      <c r="J58" s="33"/>
      <c r="K58" s="33"/>
    </row>
    <row r="59" spans="2:11" x14ac:dyDescent="0.25">
      <c r="B59" s="1" t="s">
        <v>119</v>
      </c>
      <c r="C59" s="10"/>
      <c r="D59" s="33"/>
      <c r="E59" s="31">
        <v>0</v>
      </c>
      <c r="F59" s="72"/>
      <c r="G59" s="73"/>
      <c r="H59" s="74"/>
      <c r="I59" s="33"/>
      <c r="J59" s="33"/>
      <c r="K59" s="33"/>
    </row>
    <row r="60" spans="2:11" x14ac:dyDescent="0.25">
      <c r="B60" s="1" t="s">
        <v>120</v>
      </c>
      <c r="C60" s="10"/>
      <c r="D60" s="33"/>
      <c r="E60" s="31">
        <v>0</v>
      </c>
      <c r="F60" s="72"/>
      <c r="G60" s="73"/>
      <c r="H60" s="74"/>
      <c r="I60" s="33"/>
      <c r="J60" s="33"/>
      <c r="K60" s="33"/>
    </row>
    <row r="61" spans="2:11" x14ac:dyDescent="0.25">
      <c r="B61" s="1" t="s">
        <v>121</v>
      </c>
      <c r="C61" s="10"/>
      <c r="D61" s="33"/>
      <c r="E61" s="31">
        <v>0</v>
      </c>
      <c r="F61" s="72"/>
      <c r="G61" s="73"/>
      <c r="H61" s="74"/>
      <c r="I61" s="33"/>
      <c r="J61" s="33"/>
      <c r="K61" s="33"/>
    </row>
    <row r="62" spans="2:11" x14ac:dyDescent="0.25">
      <c r="B62" s="1" t="s">
        <v>174</v>
      </c>
      <c r="C62" s="10"/>
      <c r="D62" s="33"/>
      <c r="E62" s="31">
        <v>0</v>
      </c>
      <c r="F62" s="72"/>
      <c r="G62" s="73"/>
      <c r="H62" s="74"/>
      <c r="I62" s="33"/>
      <c r="J62" s="33"/>
      <c r="K62" s="33"/>
    </row>
    <row r="63" spans="2:11" x14ac:dyDescent="0.25">
      <c r="B63" s="1" t="s">
        <v>175</v>
      </c>
      <c r="C63" s="10"/>
      <c r="D63" s="33"/>
      <c r="E63" s="31">
        <v>0</v>
      </c>
      <c r="F63" s="72"/>
      <c r="G63" s="73"/>
      <c r="H63" s="74"/>
      <c r="I63" s="33"/>
      <c r="J63" s="33"/>
      <c r="K63" s="33"/>
    </row>
    <row r="64" spans="2:11" x14ac:dyDescent="0.25">
      <c r="B64" s="1" t="s">
        <v>176</v>
      </c>
      <c r="C64" s="10"/>
      <c r="D64" s="33"/>
      <c r="E64" s="31">
        <v>0</v>
      </c>
      <c r="F64" s="72"/>
      <c r="G64" s="73"/>
      <c r="H64" s="74"/>
      <c r="I64" s="33"/>
      <c r="J64" s="33"/>
      <c r="K64" s="33"/>
    </row>
    <row r="65" spans="2:11" x14ac:dyDescent="0.25">
      <c r="B65" s="1" t="s">
        <v>177</v>
      </c>
      <c r="C65" s="10"/>
      <c r="D65" s="33"/>
      <c r="E65" s="31">
        <v>0</v>
      </c>
      <c r="F65" s="72"/>
      <c r="G65" s="73"/>
      <c r="H65" s="74"/>
      <c r="I65" s="33"/>
      <c r="J65" s="33"/>
      <c r="K65" s="33"/>
    </row>
    <row r="66" spans="2:11" x14ac:dyDescent="0.25">
      <c r="B66" s="1" t="s">
        <v>178</v>
      </c>
      <c r="C66" s="10"/>
      <c r="D66" s="33"/>
      <c r="E66" s="31">
        <v>0</v>
      </c>
      <c r="F66" s="72"/>
      <c r="G66" s="73"/>
      <c r="H66" s="74"/>
      <c r="I66" s="33"/>
      <c r="J66" s="33"/>
      <c r="K66" s="33"/>
    </row>
    <row r="67" spans="2:11" ht="16.5" customHeight="1" x14ac:dyDescent="0.25">
      <c r="B67" s="76" t="s">
        <v>369</v>
      </c>
      <c r="C67" s="76"/>
      <c r="D67" s="76"/>
      <c r="E67" s="76"/>
      <c r="F67" s="76"/>
      <c r="G67" s="76"/>
      <c r="H67" s="76"/>
      <c r="I67" s="76"/>
      <c r="J67" s="76"/>
      <c r="K67" s="76"/>
    </row>
    <row r="68" spans="2:11" x14ac:dyDescent="0.25">
      <c r="B68" s="26">
        <v>4</v>
      </c>
      <c r="C68" s="34" t="s">
        <v>366</v>
      </c>
      <c r="D68" s="31">
        <v>0</v>
      </c>
      <c r="E68" s="31">
        <v>0</v>
      </c>
      <c r="F68" s="84">
        <v>0</v>
      </c>
      <c r="G68" s="85"/>
      <c r="H68" s="86"/>
      <c r="I68" s="31">
        <v>0</v>
      </c>
      <c r="J68" s="31">
        <v>0</v>
      </c>
      <c r="K68" s="31">
        <v>0</v>
      </c>
    </row>
    <row r="69" spans="2:11" x14ac:dyDescent="0.25">
      <c r="B69" s="26">
        <v>5</v>
      </c>
      <c r="C69" s="34" t="s">
        <v>361</v>
      </c>
      <c r="D69" s="31">
        <v>0</v>
      </c>
      <c r="E69" s="31">
        <v>0</v>
      </c>
      <c r="F69" s="84">
        <v>0</v>
      </c>
      <c r="G69" s="85"/>
      <c r="H69" s="86"/>
      <c r="I69" s="31">
        <v>0</v>
      </c>
      <c r="J69" s="31">
        <v>0</v>
      </c>
      <c r="K69" s="31">
        <v>0</v>
      </c>
    </row>
    <row r="70" spans="2:11" x14ac:dyDescent="0.25">
      <c r="B70" s="1" t="s">
        <v>104</v>
      </c>
      <c r="C70" s="34" t="s">
        <v>367</v>
      </c>
      <c r="D70" s="32"/>
      <c r="E70" s="32"/>
      <c r="F70" s="88"/>
      <c r="G70" s="89"/>
      <c r="H70" s="90"/>
      <c r="I70" s="32"/>
      <c r="J70" s="32"/>
      <c r="K70" s="32"/>
    </row>
    <row r="71" spans="2:11" x14ac:dyDescent="0.25">
      <c r="B71" s="1" t="s">
        <v>122</v>
      </c>
      <c r="C71" s="10"/>
      <c r="D71" s="33"/>
      <c r="E71" s="31">
        <v>0</v>
      </c>
      <c r="F71" s="72"/>
      <c r="G71" s="73"/>
      <c r="H71" s="74"/>
      <c r="I71" s="33"/>
      <c r="J71" s="33"/>
      <c r="K71" s="33"/>
    </row>
    <row r="72" spans="2:11" x14ac:dyDescent="0.25">
      <c r="B72" s="1" t="s">
        <v>123</v>
      </c>
      <c r="C72" s="10"/>
      <c r="D72" s="33"/>
      <c r="E72" s="31">
        <v>0</v>
      </c>
      <c r="F72" s="72"/>
      <c r="G72" s="73"/>
      <c r="H72" s="74"/>
      <c r="I72" s="33"/>
      <c r="J72" s="33"/>
      <c r="K72" s="33"/>
    </row>
    <row r="73" spans="2:11" x14ac:dyDescent="0.25">
      <c r="B73" s="1" t="s">
        <v>127</v>
      </c>
      <c r="C73" s="10"/>
      <c r="D73" s="33"/>
      <c r="E73" s="31">
        <v>0</v>
      </c>
      <c r="F73" s="72"/>
      <c r="G73" s="73"/>
      <c r="H73" s="74"/>
      <c r="I73" s="33"/>
      <c r="J73" s="33"/>
      <c r="K73" s="33"/>
    </row>
    <row r="74" spans="2:11" x14ac:dyDescent="0.25">
      <c r="B74" s="1" t="s">
        <v>128</v>
      </c>
      <c r="C74" s="10"/>
      <c r="D74" s="33"/>
      <c r="E74" s="31">
        <v>0</v>
      </c>
      <c r="F74" s="72"/>
      <c r="G74" s="73"/>
      <c r="H74" s="74"/>
      <c r="I74" s="33"/>
      <c r="J74" s="33"/>
      <c r="K74" s="33"/>
    </row>
    <row r="75" spans="2:11" x14ac:dyDescent="0.25">
      <c r="B75" s="1" t="s">
        <v>129</v>
      </c>
      <c r="C75" s="10"/>
      <c r="D75" s="33"/>
      <c r="E75" s="31">
        <v>0</v>
      </c>
      <c r="F75" s="72"/>
      <c r="G75" s="73"/>
      <c r="H75" s="74"/>
      <c r="I75" s="33"/>
      <c r="J75" s="33"/>
      <c r="K75" s="33"/>
    </row>
    <row r="76" spans="2:11" x14ac:dyDescent="0.25">
      <c r="B76" s="1" t="s">
        <v>130</v>
      </c>
      <c r="C76" s="10"/>
      <c r="D76" s="33"/>
      <c r="E76" s="31">
        <v>0</v>
      </c>
      <c r="F76" s="72"/>
      <c r="G76" s="73"/>
      <c r="H76" s="74"/>
      <c r="I76" s="33"/>
      <c r="J76" s="33"/>
      <c r="K76" s="33"/>
    </row>
    <row r="77" spans="2:11" x14ac:dyDescent="0.25">
      <c r="B77" s="1" t="s">
        <v>131</v>
      </c>
      <c r="C77" s="10"/>
      <c r="D77" s="33"/>
      <c r="E77" s="31">
        <v>0</v>
      </c>
      <c r="F77" s="72"/>
      <c r="G77" s="73"/>
      <c r="H77" s="74"/>
      <c r="I77" s="33"/>
      <c r="J77" s="33"/>
      <c r="K77" s="33"/>
    </row>
    <row r="78" spans="2:11" x14ac:dyDescent="0.25">
      <c r="B78" s="1" t="s">
        <v>132</v>
      </c>
      <c r="C78" s="10"/>
      <c r="D78" s="33"/>
      <c r="E78" s="31">
        <v>0</v>
      </c>
      <c r="F78" s="72"/>
      <c r="G78" s="73"/>
      <c r="H78" s="74"/>
      <c r="I78" s="33"/>
      <c r="J78" s="33"/>
      <c r="K78" s="33"/>
    </row>
    <row r="79" spans="2:11" x14ac:dyDescent="0.25">
      <c r="B79" s="1" t="s">
        <v>133</v>
      </c>
      <c r="C79" s="10"/>
      <c r="D79" s="33"/>
      <c r="E79" s="31">
        <v>0</v>
      </c>
      <c r="F79" s="72"/>
      <c r="G79" s="73"/>
      <c r="H79" s="74"/>
      <c r="I79" s="33"/>
      <c r="J79" s="33"/>
      <c r="K79" s="33"/>
    </row>
    <row r="80" spans="2:11" x14ac:dyDescent="0.25">
      <c r="B80" s="1" t="s">
        <v>134</v>
      </c>
      <c r="C80" s="10"/>
      <c r="D80" s="33"/>
      <c r="E80" s="31">
        <v>0</v>
      </c>
      <c r="F80" s="72"/>
      <c r="G80" s="73"/>
      <c r="H80" s="74"/>
      <c r="I80" s="33"/>
      <c r="J80" s="33"/>
      <c r="K80" s="33"/>
    </row>
    <row r="81" spans="2:11" x14ac:dyDescent="0.25">
      <c r="B81" s="1" t="s">
        <v>135</v>
      </c>
      <c r="C81" s="10"/>
      <c r="D81" s="33"/>
      <c r="E81" s="31">
        <v>0</v>
      </c>
      <c r="F81" s="72"/>
      <c r="G81" s="73"/>
      <c r="H81" s="74"/>
      <c r="I81" s="33"/>
      <c r="J81" s="33"/>
      <c r="K81" s="33"/>
    </row>
    <row r="82" spans="2:11" x14ac:dyDescent="0.25">
      <c r="B82" s="1" t="s">
        <v>179</v>
      </c>
      <c r="C82" s="10"/>
      <c r="D82" s="33"/>
      <c r="E82" s="31">
        <v>0</v>
      </c>
      <c r="F82" s="72"/>
      <c r="G82" s="73"/>
      <c r="H82" s="74"/>
      <c r="I82" s="33"/>
      <c r="J82" s="33"/>
      <c r="K82" s="33"/>
    </row>
    <row r="83" spans="2:11" x14ac:dyDescent="0.25">
      <c r="B83" s="1" t="s">
        <v>180</v>
      </c>
      <c r="C83" s="10"/>
      <c r="D83" s="33"/>
      <c r="E83" s="31">
        <v>0</v>
      </c>
      <c r="F83" s="72"/>
      <c r="G83" s="73"/>
      <c r="H83" s="74"/>
      <c r="I83" s="33"/>
      <c r="J83" s="33"/>
      <c r="K83" s="33"/>
    </row>
    <row r="84" spans="2:11" x14ac:dyDescent="0.25">
      <c r="B84" s="1" t="s">
        <v>181</v>
      </c>
      <c r="C84" s="10"/>
      <c r="D84" s="33"/>
      <c r="E84" s="31">
        <v>0</v>
      </c>
      <c r="F84" s="72"/>
      <c r="G84" s="73"/>
      <c r="H84" s="74"/>
      <c r="I84" s="33"/>
      <c r="J84" s="33"/>
      <c r="K84" s="33"/>
    </row>
    <row r="85" spans="2:11" x14ac:dyDescent="0.25">
      <c r="B85" s="1" t="s">
        <v>182</v>
      </c>
      <c r="C85" s="10"/>
      <c r="D85" s="33"/>
      <c r="E85" s="31">
        <v>0</v>
      </c>
      <c r="F85" s="72"/>
      <c r="G85" s="73"/>
      <c r="H85" s="74"/>
      <c r="I85" s="33"/>
      <c r="J85" s="33"/>
      <c r="K85" s="33"/>
    </row>
    <row r="86" spans="2:11" x14ac:dyDescent="0.25">
      <c r="B86" s="1" t="s">
        <v>183</v>
      </c>
      <c r="C86" s="10"/>
      <c r="D86" s="33"/>
      <c r="E86" s="31">
        <v>0</v>
      </c>
      <c r="F86" s="72"/>
      <c r="G86" s="73"/>
      <c r="H86" s="74"/>
      <c r="I86" s="33"/>
      <c r="J86" s="33"/>
      <c r="K86" s="33"/>
    </row>
    <row r="87" spans="2:11" x14ac:dyDescent="0.25">
      <c r="B87" s="1" t="s">
        <v>184</v>
      </c>
      <c r="C87" s="10"/>
      <c r="D87" s="33"/>
      <c r="E87" s="31">
        <v>0</v>
      </c>
      <c r="F87" s="72"/>
      <c r="G87" s="73"/>
      <c r="H87" s="74"/>
      <c r="I87" s="33"/>
      <c r="J87" s="33"/>
      <c r="K87" s="33"/>
    </row>
    <row r="88" spans="2:11" x14ac:dyDescent="0.25">
      <c r="B88" s="1" t="s">
        <v>185</v>
      </c>
      <c r="C88" s="10"/>
      <c r="D88" s="33"/>
      <c r="E88" s="31">
        <v>0</v>
      </c>
      <c r="F88" s="72"/>
      <c r="G88" s="73"/>
      <c r="H88" s="74"/>
      <c r="I88" s="33"/>
      <c r="J88" s="33"/>
      <c r="K88" s="33"/>
    </row>
    <row r="89" spans="2:11" x14ac:dyDescent="0.25">
      <c r="B89" s="1" t="s">
        <v>186</v>
      </c>
      <c r="C89" s="10"/>
      <c r="D89" s="33"/>
      <c r="E89" s="31">
        <v>0</v>
      </c>
      <c r="F89" s="72"/>
      <c r="G89" s="73"/>
      <c r="H89" s="74"/>
      <c r="I89" s="33"/>
      <c r="J89" s="33"/>
      <c r="K89" s="33"/>
    </row>
    <row r="90" spans="2:11" x14ac:dyDescent="0.25">
      <c r="B90" s="1" t="s">
        <v>187</v>
      </c>
      <c r="C90" s="10"/>
      <c r="D90" s="33"/>
      <c r="E90" s="31">
        <v>0</v>
      </c>
      <c r="F90" s="72"/>
      <c r="G90" s="73"/>
      <c r="H90" s="74"/>
      <c r="I90" s="33"/>
      <c r="J90" s="33"/>
      <c r="K90" s="33"/>
    </row>
    <row r="91" spans="2:11" x14ac:dyDescent="0.25">
      <c r="B91" s="1" t="s">
        <v>123</v>
      </c>
      <c r="C91" s="34" t="s">
        <v>363</v>
      </c>
      <c r="D91" s="31">
        <v>0</v>
      </c>
      <c r="E91" s="31">
        <v>0</v>
      </c>
      <c r="F91" s="84">
        <v>0</v>
      </c>
      <c r="G91" s="85"/>
      <c r="H91" s="86"/>
      <c r="I91" s="31">
        <v>0</v>
      </c>
      <c r="J91" s="31">
        <v>0</v>
      </c>
      <c r="K91" s="31">
        <v>0</v>
      </c>
    </row>
    <row r="92" spans="2:11" x14ac:dyDescent="0.25">
      <c r="B92" s="1" t="s">
        <v>104</v>
      </c>
      <c r="C92" s="34" t="s">
        <v>368</v>
      </c>
      <c r="D92" s="32"/>
      <c r="E92" s="32"/>
      <c r="F92" s="88"/>
      <c r="G92" s="89"/>
      <c r="H92" s="90"/>
      <c r="I92" s="32"/>
      <c r="J92" s="32"/>
      <c r="K92" s="32"/>
    </row>
    <row r="93" spans="2:11" x14ac:dyDescent="0.25">
      <c r="B93" s="1" t="s">
        <v>124</v>
      </c>
      <c r="C93" s="10"/>
      <c r="D93" s="33"/>
      <c r="E93" s="31">
        <v>0</v>
      </c>
      <c r="F93" s="72"/>
      <c r="G93" s="73"/>
      <c r="H93" s="74"/>
      <c r="I93" s="33"/>
      <c r="J93" s="33"/>
      <c r="K93" s="33"/>
    </row>
    <row r="94" spans="2:11" x14ac:dyDescent="0.25">
      <c r="B94" s="1" t="s">
        <v>136</v>
      </c>
      <c r="C94" s="10"/>
      <c r="D94" s="33"/>
      <c r="E94" s="31">
        <v>0</v>
      </c>
      <c r="F94" s="72"/>
      <c r="G94" s="73"/>
      <c r="H94" s="74"/>
      <c r="I94" s="33"/>
      <c r="J94" s="33"/>
      <c r="K94" s="33"/>
    </row>
    <row r="95" spans="2:11" x14ac:dyDescent="0.25">
      <c r="B95" s="1" t="s">
        <v>137</v>
      </c>
      <c r="C95" s="10"/>
      <c r="D95" s="33"/>
      <c r="E95" s="31">
        <v>0</v>
      </c>
      <c r="F95" s="72"/>
      <c r="G95" s="73"/>
      <c r="H95" s="74"/>
      <c r="I95" s="33"/>
      <c r="J95" s="33"/>
      <c r="K95" s="33"/>
    </row>
    <row r="96" spans="2:11" x14ac:dyDescent="0.25">
      <c r="B96" s="1" t="s">
        <v>138</v>
      </c>
      <c r="C96" s="10"/>
      <c r="D96" s="33"/>
      <c r="E96" s="31">
        <v>0</v>
      </c>
      <c r="F96" s="72"/>
      <c r="G96" s="73"/>
      <c r="H96" s="74"/>
      <c r="I96" s="33"/>
      <c r="J96" s="33"/>
      <c r="K96" s="33"/>
    </row>
    <row r="97" spans="2:11" x14ac:dyDescent="0.25">
      <c r="B97" s="1" t="s">
        <v>139</v>
      </c>
      <c r="C97" s="10"/>
      <c r="D97" s="33"/>
      <c r="E97" s="31">
        <v>0</v>
      </c>
      <c r="F97" s="72"/>
      <c r="G97" s="73"/>
      <c r="H97" s="74"/>
      <c r="I97" s="33"/>
      <c r="J97" s="33"/>
      <c r="K97" s="33"/>
    </row>
    <row r="98" spans="2:11" x14ac:dyDescent="0.25">
      <c r="B98" s="1" t="s">
        <v>188</v>
      </c>
      <c r="C98" s="10"/>
      <c r="D98" s="33"/>
      <c r="E98" s="31">
        <v>0</v>
      </c>
      <c r="F98" s="72"/>
      <c r="G98" s="73"/>
      <c r="H98" s="74"/>
      <c r="I98" s="33"/>
      <c r="J98" s="33"/>
      <c r="K98" s="33"/>
    </row>
    <row r="99" spans="2:11" x14ac:dyDescent="0.25">
      <c r="B99" s="1" t="s">
        <v>189</v>
      </c>
      <c r="C99" s="10"/>
      <c r="D99" s="33"/>
      <c r="E99" s="31">
        <v>0</v>
      </c>
      <c r="F99" s="72"/>
      <c r="G99" s="73"/>
      <c r="H99" s="74"/>
      <c r="I99" s="33"/>
      <c r="J99" s="33"/>
      <c r="K99" s="33"/>
    </row>
    <row r="100" spans="2:11" x14ac:dyDescent="0.25">
      <c r="B100" s="1" t="s">
        <v>190</v>
      </c>
      <c r="C100" s="10"/>
      <c r="D100" s="33"/>
      <c r="E100" s="31">
        <v>0</v>
      </c>
      <c r="F100" s="72"/>
      <c r="G100" s="73"/>
      <c r="H100" s="74"/>
      <c r="I100" s="33"/>
      <c r="J100" s="33"/>
      <c r="K100" s="33"/>
    </row>
    <row r="101" spans="2:11" x14ac:dyDescent="0.25">
      <c r="B101" s="1" t="s">
        <v>191</v>
      </c>
      <c r="C101" s="10"/>
      <c r="D101" s="33"/>
      <c r="E101" s="31">
        <v>0</v>
      </c>
      <c r="F101" s="72"/>
      <c r="G101" s="73"/>
      <c r="H101" s="74"/>
      <c r="I101" s="33"/>
      <c r="J101" s="33"/>
      <c r="K101" s="33"/>
    </row>
    <row r="102" spans="2:11" x14ac:dyDescent="0.25">
      <c r="B102" s="1" t="s">
        <v>192</v>
      </c>
      <c r="C102" s="10"/>
      <c r="D102" s="33"/>
      <c r="E102" s="31">
        <v>0</v>
      </c>
      <c r="F102" s="72"/>
      <c r="G102" s="73"/>
      <c r="H102" s="74"/>
      <c r="I102" s="33"/>
      <c r="J102" s="33"/>
      <c r="K102" s="33"/>
    </row>
    <row r="103" spans="2:11" x14ac:dyDescent="0.25">
      <c r="B103" s="1" t="s">
        <v>193</v>
      </c>
      <c r="C103" s="10"/>
      <c r="D103" s="33"/>
      <c r="E103" s="31">
        <v>0</v>
      </c>
      <c r="F103" s="72"/>
      <c r="G103" s="73"/>
      <c r="H103" s="74"/>
      <c r="I103" s="33"/>
      <c r="J103" s="33"/>
      <c r="K103" s="33"/>
    </row>
    <row r="104" spans="2:11" x14ac:dyDescent="0.25">
      <c r="B104" s="1" t="s">
        <v>194</v>
      </c>
      <c r="C104" s="10"/>
      <c r="D104" s="33"/>
      <c r="E104" s="31">
        <v>0</v>
      </c>
      <c r="F104" s="72"/>
      <c r="G104" s="73"/>
      <c r="H104" s="74"/>
      <c r="I104" s="33"/>
      <c r="J104" s="33"/>
      <c r="K104" s="33"/>
    </row>
    <row r="105" spans="2:11" x14ac:dyDescent="0.25">
      <c r="B105" s="1" t="s">
        <v>195</v>
      </c>
      <c r="C105" s="10"/>
      <c r="D105" s="33"/>
      <c r="E105" s="31">
        <v>0</v>
      </c>
      <c r="F105" s="72"/>
      <c r="G105" s="73"/>
      <c r="H105" s="74"/>
      <c r="I105" s="33"/>
      <c r="J105" s="33"/>
      <c r="K105" s="33"/>
    </row>
    <row r="106" spans="2:11" x14ac:dyDescent="0.25">
      <c r="B106" s="1" t="s">
        <v>196</v>
      </c>
      <c r="C106" s="10"/>
      <c r="D106" s="33"/>
      <c r="E106" s="31">
        <v>0</v>
      </c>
      <c r="F106" s="72"/>
      <c r="G106" s="73"/>
      <c r="H106" s="74"/>
      <c r="I106" s="33"/>
      <c r="J106" s="33"/>
      <c r="K106" s="33"/>
    </row>
    <row r="107" spans="2:11" x14ac:dyDescent="0.25">
      <c r="B107" s="1" t="s">
        <v>197</v>
      </c>
      <c r="C107" s="10"/>
      <c r="D107" s="33"/>
      <c r="E107" s="31">
        <v>0</v>
      </c>
      <c r="F107" s="72"/>
      <c r="G107" s="73"/>
      <c r="H107" s="74"/>
      <c r="I107" s="33"/>
      <c r="J107" s="33"/>
      <c r="K107" s="33"/>
    </row>
    <row r="108" spans="2:11" x14ac:dyDescent="0.25">
      <c r="B108" s="1" t="s">
        <v>198</v>
      </c>
      <c r="C108" s="10"/>
      <c r="D108" s="33"/>
      <c r="E108" s="31">
        <v>0</v>
      </c>
      <c r="F108" s="72"/>
      <c r="G108" s="73"/>
      <c r="H108" s="74"/>
      <c r="I108" s="33"/>
      <c r="J108" s="33"/>
      <c r="K108" s="33"/>
    </row>
    <row r="109" spans="2:11" x14ac:dyDescent="0.25">
      <c r="B109" s="1" t="s">
        <v>199</v>
      </c>
      <c r="C109" s="10"/>
      <c r="D109" s="33"/>
      <c r="E109" s="31">
        <v>0</v>
      </c>
      <c r="F109" s="72"/>
      <c r="G109" s="73"/>
      <c r="H109" s="74"/>
      <c r="I109" s="33"/>
      <c r="J109" s="33"/>
      <c r="K109" s="33"/>
    </row>
    <row r="110" spans="2:11" x14ac:dyDescent="0.25">
      <c r="B110" s="1" t="s">
        <v>200</v>
      </c>
      <c r="C110" s="10"/>
      <c r="D110" s="33"/>
      <c r="E110" s="31">
        <v>0</v>
      </c>
      <c r="F110" s="72"/>
      <c r="G110" s="73"/>
      <c r="H110" s="74"/>
      <c r="I110" s="33"/>
      <c r="J110" s="33"/>
      <c r="K110" s="33"/>
    </row>
    <row r="111" spans="2:11" x14ac:dyDescent="0.25">
      <c r="B111" s="1" t="s">
        <v>201</v>
      </c>
      <c r="C111" s="10"/>
      <c r="D111" s="33"/>
      <c r="E111" s="31">
        <v>0</v>
      </c>
      <c r="F111" s="72"/>
      <c r="G111" s="73"/>
      <c r="H111" s="74"/>
      <c r="I111" s="33"/>
      <c r="J111" s="33"/>
      <c r="K111" s="33"/>
    </row>
    <row r="112" spans="2:11" x14ac:dyDescent="0.25">
      <c r="B112" s="1" t="s">
        <v>202</v>
      </c>
      <c r="C112" s="10"/>
      <c r="D112" s="33"/>
      <c r="E112" s="31">
        <v>0</v>
      </c>
      <c r="F112" s="72"/>
      <c r="G112" s="73"/>
      <c r="H112" s="74"/>
      <c r="I112" s="33"/>
      <c r="J112" s="33"/>
      <c r="K112" s="33"/>
    </row>
    <row r="113" spans="2:11" x14ac:dyDescent="0.25">
      <c r="B113" s="1" t="s">
        <v>125</v>
      </c>
      <c r="C113" s="34" t="s">
        <v>370</v>
      </c>
      <c r="D113" s="31">
        <v>0</v>
      </c>
      <c r="E113" s="31">
        <v>0</v>
      </c>
      <c r="F113" s="84">
        <v>0</v>
      </c>
      <c r="G113" s="85"/>
      <c r="H113" s="86"/>
      <c r="I113" s="31">
        <v>0</v>
      </c>
      <c r="J113" s="31">
        <v>0</v>
      </c>
      <c r="K113" s="31">
        <v>0</v>
      </c>
    </row>
    <row r="114" spans="2:11" x14ac:dyDescent="0.25">
      <c r="B114" s="1" t="s">
        <v>104</v>
      </c>
      <c r="C114" s="34" t="s">
        <v>368</v>
      </c>
      <c r="D114" s="32"/>
      <c r="E114" s="32"/>
      <c r="F114" s="88"/>
      <c r="G114" s="89"/>
      <c r="H114" s="90"/>
      <c r="I114" s="32"/>
      <c r="J114" s="32"/>
      <c r="K114" s="32"/>
    </row>
    <row r="115" spans="2:11" x14ac:dyDescent="0.25">
      <c r="B115" s="1" t="s">
        <v>126</v>
      </c>
      <c r="C115" s="10"/>
      <c r="D115" s="33"/>
      <c r="E115" s="31">
        <v>0</v>
      </c>
      <c r="F115" s="72"/>
      <c r="G115" s="73"/>
      <c r="H115" s="74"/>
      <c r="I115" s="33"/>
      <c r="J115" s="33"/>
      <c r="K115" s="33"/>
    </row>
    <row r="116" spans="2:11" x14ac:dyDescent="0.25">
      <c r="B116" s="1" t="s">
        <v>140</v>
      </c>
      <c r="C116" s="10"/>
      <c r="D116" s="33"/>
      <c r="E116" s="31">
        <v>0</v>
      </c>
      <c r="F116" s="72"/>
      <c r="G116" s="73"/>
      <c r="H116" s="74"/>
      <c r="I116" s="33"/>
      <c r="J116" s="33"/>
      <c r="K116" s="33"/>
    </row>
    <row r="117" spans="2:11" x14ac:dyDescent="0.25">
      <c r="B117" s="1" t="s">
        <v>141</v>
      </c>
      <c r="C117" s="10"/>
      <c r="D117" s="33"/>
      <c r="E117" s="31">
        <v>0</v>
      </c>
      <c r="F117" s="72"/>
      <c r="G117" s="73"/>
      <c r="H117" s="74"/>
      <c r="I117" s="33"/>
      <c r="J117" s="33"/>
      <c r="K117" s="33"/>
    </row>
    <row r="118" spans="2:11" x14ac:dyDescent="0.25">
      <c r="B118" s="1" t="s">
        <v>142</v>
      </c>
      <c r="C118" s="10"/>
      <c r="D118" s="33"/>
      <c r="E118" s="31">
        <v>0</v>
      </c>
      <c r="F118" s="72"/>
      <c r="G118" s="73"/>
      <c r="H118" s="74"/>
      <c r="I118" s="33"/>
      <c r="J118" s="33"/>
      <c r="K118" s="33"/>
    </row>
    <row r="119" spans="2:11" x14ac:dyDescent="0.25">
      <c r="B119" s="1" t="s">
        <v>143</v>
      </c>
      <c r="C119" s="10"/>
      <c r="D119" s="33"/>
      <c r="E119" s="31">
        <v>0</v>
      </c>
      <c r="F119" s="72"/>
      <c r="G119" s="73"/>
      <c r="H119" s="74"/>
      <c r="I119" s="33"/>
      <c r="J119" s="33"/>
      <c r="K119" s="33"/>
    </row>
    <row r="120" spans="2:11" x14ac:dyDescent="0.25">
      <c r="B120" s="1" t="s">
        <v>203</v>
      </c>
      <c r="C120" s="10"/>
      <c r="D120" s="33"/>
      <c r="E120" s="31">
        <v>0</v>
      </c>
      <c r="F120" s="72"/>
      <c r="G120" s="73"/>
      <c r="H120" s="74"/>
      <c r="I120" s="33"/>
      <c r="J120" s="33"/>
      <c r="K120" s="33"/>
    </row>
    <row r="121" spans="2:11" x14ac:dyDescent="0.25">
      <c r="B121" s="1" t="s">
        <v>204</v>
      </c>
      <c r="C121" s="10"/>
      <c r="D121" s="33"/>
      <c r="E121" s="31">
        <v>0</v>
      </c>
      <c r="F121" s="72"/>
      <c r="G121" s="73"/>
      <c r="H121" s="74"/>
      <c r="I121" s="33"/>
      <c r="J121" s="33"/>
      <c r="K121" s="33"/>
    </row>
    <row r="122" spans="2:11" x14ac:dyDescent="0.25">
      <c r="B122" s="1" t="s">
        <v>205</v>
      </c>
      <c r="C122" s="10"/>
      <c r="D122" s="33"/>
      <c r="E122" s="31">
        <v>0</v>
      </c>
      <c r="F122" s="72"/>
      <c r="G122" s="73"/>
      <c r="H122" s="74"/>
      <c r="I122" s="33"/>
      <c r="J122" s="33"/>
      <c r="K122" s="33"/>
    </row>
    <row r="123" spans="2:11" x14ac:dyDescent="0.25">
      <c r="B123" s="1" t="s">
        <v>206</v>
      </c>
      <c r="C123" s="10"/>
      <c r="D123" s="33"/>
      <c r="E123" s="31">
        <v>0</v>
      </c>
      <c r="F123" s="72"/>
      <c r="G123" s="73"/>
      <c r="H123" s="74"/>
      <c r="I123" s="33"/>
      <c r="J123" s="33"/>
      <c r="K123" s="33"/>
    </row>
    <row r="124" spans="2:11" x14ac:dyDescent="0.25">
      <c r="B124" s="1" t="s">
        <v>207</v>
      </c>
      <c r="C124" s="10"/>
      <c r="D124" s="33"/>
      <c r="E124" s="31">
        <v>0</v>
      </c>
      <c r="F124" s="72"/>
      <c r="G124" s="73"/>
      <c r="H124" s="74"/>
      <c r="I124" s="33"/>
      <c r="J124" s="33"/>
      <c r="K124" s="33"/>
    </row>
    <row r="125" spans="2:11" ht="21.75" customHeight="1" x14ac:dyDescent="0.25">
      <c r="B125" s="91" t="s">
        <v>346</v>
      </c>
      <c r="C125" s="91"/>
      <c r="D125" s="91"/>
      <c r="E125" s="91"/>
      <c r="F125" s="91"/>
      <c r="G125" s="91"/>
      <c r="H125" s="91"/>
      <c r="I125" s="91"/>
      <c r="J125" s="91"/>
      <c r="K125" s="91"/>
    </row>
    <row r="126" spans="2:11" x14ac:dyDescent="0.25">
      <c r="B126" s="68" t="s">
        <v>382</v>
      </c>
      <c r="C126" s="68"/>
      <c r="D126" s="68"/>
      <c r="E126" s="68"/>
      <c r="F126" s="68"/>
      <c r="G126" s="68"/>
      <c r="H126" s="68"/>
      <c r="I126" s="68"/>
      <c r="J126" s="68"/>
      <c r="K126" s="68"/>
    </row>
    <row r="127" spans="2:11" ht="20.100000000000001" customHeight="1" x14ac:dyDescent="0.25">
      <c r="B127" s="91" t="s">
        <v>347</v>
      </c>
      <c r="C127" s="91"/>
      <c r="D127" s="91"/>
      <c r="E127" s="91"/>
      <c r="F127" s="91"/>
      <c r="G127" s="91"/>
      <c r="H127" s="91"/>
      <c r="I127" s="91"/>
      <c r="J127" s="91"/>
      <c r="K127" s="91"/>
    </row>
    <row r="128" spans="2:11" x14ac:dyDescent="0.25">
      <c r="B128" s="68" t="s">
        <v>381</v>
      </c>
      <c r="C128" s="68"/>
      <c r="D128" s="68"/>
      <c r="E128" s="68"/>
      <c r="F128" s="68"/>
      <c r="G128" s="68"/>
      <c r="H128" s="68"/>
      <c r="I128" s="68"/>
      <c r="J128" s="68"/>
      <c r="K128" s="68"/>
    </row>
  </sheetData>
  <mergeCells count="133">
    <mergeCell ref="F124:H124"/>
    <mergeCell ref="F118:H118"/>
    <mergeCell ref="F119:H119"/>
    <mergeCell ref="F120:H120"/>
    <mergeCell ref="F121:H121"/>
    <mergeCell ref="F115:H115"/>
    <mergeCell ref="F116:H116"/>
    <mergeCell ref="F117:H117"/>
    <mergeCell ref="F122:H122"/>
    <mergeCell ref="F123:H123"/>
    <mergeCell ref="F108:H108"/>
    <mergeCell ref="F109:H109"/>
    <mergeCell ref="F110:H110"/>
    <mergeCell ref="F111:H111"/>
    <mergeCell ref="F112:H112"/>
    <mergeCell ref="F113:H113"/>
    <mergeCell ref="F114:H114"/>
    <mergeCell ref="F102:H102"/>
    <mergeCell ref="F103:H103"/>
    <mergeCell ref="F104:H104"/>
    <mergeCell ref="F105:H105"/>
    <mergeCell ref="F106:H106"/>
    <mergeCell ref="F107:H107"/>
    <mergeCell ref="F96:H96"/>
    <mergeCell ref="F97:H97"/>
    <mergeCell ref="F98:H98"/>
    <mergeCell ref="F99:H99"/>
    <mergeCell ref="F100:H100"/>
    <mergeCell ref="F101:H101"/>
    <mergeCell ref="F90:H90"/>
    <mergeCell ref="F93:H93"/>
    <mergeCell ref="F92:H92"/>
    <mergeCell ref="F91:H91"/>
    <mergeCell ref="F94:H94"/>
    <mergeCell ref="F95:H95"/>
    <mergeCell ref="F84:H84"/>
    <mergeCell ref="F85:H85"/>
    <mergeCell ref="F86:H86"/>
    <mergeCell ref="F87:H87"/>
    <mergeCell ref="F88:H88"/>
    <mergeCell ref="F89:H89"/>
    <mergeCell ref="F78:H78"/>
    <mergeCell ref="F79:H79"/>
    <mergeCell ref="F80:H80"/>
    <mergeCell ref="F81:H81"/>
    <mergeCell ref="F82:H82"/>
    <mergeCell ref="F83:H83"/>
    <mergeCell ref="F74:H74"/>
    <mergeCell ref="F75:H75"/>
    <mergeCell ref="F76:H76"/>
    <mergeCell ref="F77:H77"/>
    <mergeCell ref="F62:H62"/>
    <mergeCell ref="F63:H63"/>
    <mergeCell ref="F64:H64"/>
    <mergeCell ref="F65:H65"/>
    <mergeCell ref="F66:H66"/>
    <mergeCell ref="F71:H71"/>
    <mergeCell ref="F70:H70"/>
    <mergeCell ref="F69:H69"/>
    <mergeCell ref="F68:H68"/>
    <mergeCell ref="B67:K67"/>
    <mergeCell ref="F61:H61"/>
    <mergeCell ref="F50:H50"/>
    <mergeCell ref="F51:H51"/>
    <mergeCell ref="F52:H52"/>
    <mergeCell ref="F53:H53"/>
    <mergeCell ref="F54:H54"/>
    <mergeCell ref="F55:H55"/>
    <mergeCell ref="F72:H72"/>
    <mergeCell ref="F73:H73"/>
    <mergeCell ref="F40:H40"/>
    <mergeCell ref="F41:H41"/>
    <mergeCell ref="F42:H42"/>
    <mergeCell ref="F43:H43"/>
    <mergeCell ref="F56:H56"/>
    <mergeCell ref="F57:H57"/>
    <mergeCell ref="F58:H58"/>
    <mergeCell ref="F59:H59"/>
    <mergeCell ref="F60:H60"/>
    <mergeCell ref="F14:H14"/>
    <mergeCell ref="F15:H15"/>
    <mergeCell ref="F29:H29"/>
    <mergeCell ref="F30:H30"/>
    <mergeCell ref="F31:H31"/>
    <mergeCell ref="F27:H27"/>
    <mergeCell ref="F28:H28"/>
    <mergeCell ref="F25:H25"/>
    <mergeCell ref="F26:H26"/>
    <mergeCell ref="F16:H16"/>
    <mergeCell ref="F17:H17"/>
    <mergeCell ref="F18:H18"/>
    <mergeCell ref="B128:K128"/>
    <mergeCell ref="F19:H19"/>
    <mergeCell ref="F20:H20"/>
    <mergeCell ref="F21:H21"/>
    <mergeCell ref="F22:H22"/>
    <mergeCell ref="F23:H23"/>
    <mergeCell ref="F24:H24"/>
    <mergeCell ref="B125:K125"/>
    <mergeCell ref="B127:K127"/>
    <mergeCell ref="B126:K126"/>
    <mergeCell ref="F32:H32"/>
    <mergeCell ref="F36:H36"/>
    <mergeCell ref="F35:H35"/>
    <mergeCell ref="F33:H33"/>
    <mergeCell ref="F34:H34"/>
    <mergeCell ref="F37:H37"/>
    <mergeCell ref="F44:H44"/>
    <mergeCell ref="F45:H45"/>
    <mergeCell ref="F46:H46"/>
    <mergeCell ref="F47:H47"/>
    <mergeCell ref="F48:H48"/>
    <mergeCell ref="F49:H49"/>
    <mergeCell ref="F38:H38"/>
    <mergeCell ref="F39:H39"/>
    <mergeCell ref="B1:K1"/>
    <mergeCell ref="I3:K3"/>
    <mergeCell ref="F13:H13"/>
    <mergeCell ref="C5:C7"/>
    <mergeCell ref="E6:E7"/>
    <mergeCell ref="B9:K9"/>
    <mergeCell ref="D5:D7"/>
    <mergeCell ref="F6:K6"/>
    <mergeCell ref="B4:K4"/>
    <mergeCell ref="B2:K2"/>
    <mergeCell ref="F7:H7"/>
    <mergeCell ref="F8:H8"/>
    <mergeCell ref="F11:H11"/>
    <mergeCell ref="F10:H10"/>
    <mergeCell ref="E5:K5"/>
    <mergeCell ref="B5:B7"/>
    <mergeCell ref="B3:E3"/>
    <mergeCell ref="F12:H12"/>
  </mergeCells>
  <phoneticPr fontId="2" type="noConversion"/>
  <pageMargins left="0.35433070866141736" right="0.17" top="0.25" bottom="0.33" header="0.17" footer="0.17"/>
  <pageSetup paperSize="9" scale="4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list01</vt:lpstr>
      <vt:lpstr>list02</vt:lpstr>
      <vt:lpstr>list03</vt:lpstr>
      <vt:lpstr>list04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 and LS Muhammad</dc:creator>
  <cp:lastModifiedBy>A.A.Kamildjanov</cp:lastModifiedBy>
  <cp:lastPrinted>2023-04-26T13:50:22Z</cp:lastPrinted>
  <dcterms:created xsi:type="dcterms:W3CDTF">2008-03-03T23:56:31Z</dcterms:created>
  <dcterms:modified xsi:type="dcterms:W3CDTF">2023-04-26T13:50:23Z</dcterms:modified>
</cp:coreProperties>
</file>